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PSD\Postings to PSD website\"/>
    </mc:Choice>
  </mc:AlternateContent>
  <xr:revisionPtr revIDLastSave="0" documentId="8_{5F4BFDFE-E0D9-4140-ACBB-6BB54BAA438E}" xr6:coauthVersionLast="45" xr6:coauthVersionMax="45" xr10:uidLastSave="{00000000-0000-0000-0000-000000000000}"/>
  <bookViews>
    <workbookView xWindow="-15585" yWindow="2475" windowWidth="14400" windowHeight="7365" xr2:uid="{BD73EC51-57E9-49F0-98B8-C1B23D82B2A0}"/>
  </bookViews>
  <sheets>
    <sheet name="FSFL Payment Deferral Estimates" sheetId="1" r:id="rId1"/>
    <sheet name="Tool Inform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F16" i="1"/>
  <c r="F17" i="1" s="1"/>
  <c r="G16" i="1"/>
  <c r="J16" i="1"/>
  <c r="C17" i="1"/>
  <c r="J17" i="1"/>
  <c r="D18" i="1" l="1"/>
  <c r="G18" i="1"/>
  <c r="I18" i="1"/>
  <c r="E18" i="1" s="1"/>
  <c r="I17" i="1"/>
  <c r="G17" i="1"/>
  <c r="B17" i="1"/>
  <c r="B18" i="1" s="1"/>
  <c r="B19" i="1" s="1"/>
  <c r="B20" i="1" s="1"/>
  <c r="B21" i="1" s="1"/>
  <c r="B22" i="1" s="1"/>
  <c r="B23" i="1" s="1"/>
  <c r="B24" i="1" s="1"/>
  <c r="B25" i="1" s="1"/>
  <c r="B26" i="1" s="1"/>
  <c r="B27" i="1" s="1"/>
  <c r="C18" i="1" l="1"/>
  <c r="F18" i="1" s="1"/>
  <c r="G19" i="1" s="1"/>
  <c r="J18" i="1"/>
  <c r="D19" i="1" l="1"/>
  <c r="I19" i="1"/>
  <c r="J19" i="1" l="1"/>
  <c r="E19" i="1"/>
  <c r="C19" i="1" s="1"/>
  <c r="F19" i="1" s="1"/>
  <c r="G20" i="1" s="1"/>
  <c r="D20" i="1" l="1"/>
  <c r="I20" i="1"/>
  <c r="E20" i="1" s="1"/>
  <c r="C20" i="1" l="1"/>
  <c r="F20" i="1" s="1"/>
  <c r="G21" i="1" s="1"/>
  <c r="J20" i="1"/>
  <c r="I21" i="1" l="1"/>
  <c r="E21" i="1" s="1"/>
  <c r="D21" i="1"/>
  <c r="J21" i="1" l="1"/>
  <c r="C21" i="1"/>
  <c r="F21" i="1" s="1"/>
  <c r="D22" i="1" l="1"/>
  <c r="I22" i="1"/>
  <c r="E22" i="1" s="1"/>
  <c r="G22" i="1"/>
  <c r="C22" i="1" l="1"/>
  <c r="F22" i="1" s="1"/>
  <c r="G23" i="1" s="1"/>
  <c r="J22" i="1"/>
  <c r="I23" i="1" l="1"/>
  <c r="D23" i="1"/>
  <c r="J23" i="1" l="1"/>
  <c r="E23" i="1"/>
  <c r="C23" i="1" s="1"/>
  <c r="F23" i="1" s="1"/>
  <c r="G24" i="1" s="1"/>
  <c r="D24" i="1" l="1"/>
  <c r="I24" i="1"/>
  <c r="E24" i="1" s="1"/>
  <c r="C24" i="1" s="1"/>
  <c r="F24" i="1" s="1"/>
  <c r="G25" i="1" s="1"/>
  <c r="J24" i="1"/>
  <c r="D25" i="1" l="1"/>
  <c r="I25" i="1"/>
  <c r="E25" i="1" s="1"/>
  <c r="J25" i="1" l="1"/>
  <c r="C25" i="1"/>
  <c r="F25" i="1" s="1"/>
  <c r="I26" i="1" s="1"/>
  <c r="D26" i="1" l="1"/>
  <c r="J26" i="1" s="1"/>
  <c r="E26" i="1"/>
  <c r="G26" i="1"/>
  <c r="C26" i="1" l="1"/>
  <c r="F26" i="1" s="1"/>
  <c r="G27" i="1" s="1"/>
  <c r="D27" i="1" l="1"/>
  <c r="I27" i="1"/>
  <c r="E27" i="1" s="1"/>
  <c r="J27" i="1" l="1"/>
  <c r="C27" i="1"/>
  <c r="F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Jessup</author>
  </authors>
  <commentList>
    <comment ref="C17" authorId="0" shapeId="0" xr:uid="{F90A8DFC-51CB-4200-B705-69B0057B8B17}">
      <text>
        <r>
          <rPr>
            <sz val="9"/>
            <color indexed="81"/>
            <rFont val="Tahoma"/>
            <family val="2"/>
          </rPr>
          <t>Cell value is $0 to represent the deferred payment</t>
        </r>
      </text>
    </comment>
    <comment ref="D17" authorId="0" shapeId="0" xr:uid="{8CEBAEB3-A692-4D91-B5D4-F3FD3A53F02F}">
      <text>
        <r>
          <rPr>
            <sz val="9"/>
            <color indexed="81"/>
            <rFont val="Tahoma"/>
            <family val="2"/>
          </rPr>
          <t>Cell value is $0 to represent the deferred payment</t>
        </r>
      </text>
    </comment>
    <comment ref="E17" authorId="0" shapeId="0" xr:uid="{AD6CFCF5-0A9D-4331-8D71-8D403BCB0780}">
      <text>
        <r>
          <rPr>
            <sz val="9"/>
            <color indexed="81"/>
            <rFont val="Tahoma"/>
            <family val="2"/>
          </rPr>
          <t>Cell value is $0 to represent the deferred payment</t>
        </r>
      </text>
    </comment>
  </commentList>
</comments>
</file>

<file path=xl/sharedStrings.xml><?xml version="1.0" encoding="utf-8"?>
<sst xmlns="http://schemas.openxmlformats.org/spreadsheetml/2006/main" count="47" uniqueCount="44">
  <si>
    <t>Remaining Loan Balance</t>
  </si>
  <si>
    <t>Daily Interest Accrual</t>
  </si>
  <si>
    <t>Days This Period</t>
  </si>
  <si>
    <t>Accrued Interest This Period</t>
  </si>
  <si>
    <t>Unpaid Interest</t>
  </si>
  <si>
    <t>Payment Number</t>
  </si>
  <si>
    <t>Total Payment</t>
  </si>
  <si>
    <t xml:space="preserve">Comments: </t>
  </si>
  <si>
    <t>Date:</t>
  </si>
  <si>
    <t>Customer Name:</t>
  </si>
  <si>
    <t xml:space="preserve">REFERENCE: </t>
  </si>
  <si>
    <t xml:space="preserve">REVISION DATE: </t>
  </si>
  <si>
    <t xml:space="preserve">PURPOSE: </t>
  </si>
  <si>
    <t xml:space="preserve">INSTRUCTIONS:                       </t>
  </si>
  <si>
    <t xml:space="preserve">Output cells are generally blue.  </t>
  </si>
  <si>
    <t>A red highlighted cell may indicate an input error.</t>
  </si>
  <si>
    <t xml:space="preserve">User is responsible for correct data at the time of use.  </t>
  </si>
  <si>
    <t>Principal Payment</t>
  </si>
  <si>
    <t>Interest Payment</t>
  </si>
  <si>
    <t>TOOL NAME:</t>
  </si>
  <si>
    <t>Payment Date</t>
  </si>
  <si>
    <t>The user is responsible to ensure the end product meets the requirements of current program regulations and handbook procedures.</t>
  </si>
  <si>
    <t xml:space="preserve">All revisions made to the tool by the user that may affect the end product results, are solely the responsibility of the reviser and immediate supervisor.  </t>
  </si>
  <si>
    <t>Interest Rate:</t>
  </si>
  <si>
    <t>Farm Storage Facility Loan Program - Deferral Calculator</t>
  </si>
  <si>
    <t>CONTACT NAME &amp; LOCATION:</t>
  </si>
  <si>
    <t>FSFL Loan Number</t>
  </si>
  <si>
    <t>Original Loan Maturity Date</t>
  </si>
  <si>
    <t>Contact Borrower's Signature:</t>
  </si>
  <si>
    <t>1-FSFL; Notice FSFL-168</t>
  </si>
  <si>
    <t>Loan Principal Balance:</t>
  </si>
  <si>
    <t xml:space="preserve"> Outstanding Accrued Interest:</t>
  </si>
  <si>
    <t xml:space="preserve">Number of Installment Payments Remaining: </t>
  </si>
  <si>
    <t>Next Installment Amount</t>
  </si>
  <si>
    <t>Next Installment Date</t>
  </si>
  <si>
    <t>2nd Party Reviewer:</t>
  </si>
  <si>
    <t xml:space="preserve">Date: </t>
  </si>
  <si>
    <t xml:space="preserve">Enter information in the yellow highlighted cells as of the date of the payment to be deferred.  The tool will illustrate the increased interest payment due with the next installment and will also show the increased principal payment due with the final installment.  </t>
  </si>
  <si>
    <t>Input variable data in yellow highlighted cells only.</t>
  </si>
  <si>
    <t xml:space="preserve">Disclaimers: The principal and interest payments are recognized to be estimates since the actual dates and amounts of future payments made may vary. </t>
  </si>
  <si>
    <t xml:space="preserve">Disclaimer: The principal and interest payments are recognized to be estimates since the actual dates and amounts of future payments made may vary. </t>
  </si>
  <si>
    <t xml:space="preserve">When entering number of installments remaining, this is the number of installments in full that the borrower would have left to make on the loan.   </t>
  </si>
  <si>
    <t>Jeannette Matetzschk - National Office Price Support Division WDC</t>
  </si>
  <si>
    <t xml:space="preserve">To re-amortize the FSFL and for demonstrating the impact of a deferred FSFL payment on the next installment (increased interest portion) and on the final installment (increased principal 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</si>
</sst>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00%"/>
    <numFmt numFmtId="165" formatCode="_(&quot;$&quot;* #,##0.00_);_(&quot;$&quot;* \(#,##0.00\);_(* #??_);_(@_)"/>
    <numFmt numFmtId="166" formatCode="_(* #,##0.0000_);_(* \(#,##0.0000\);_(* ??_);_(@_)"/>
    <numFmt numFmtId="167" formatCode="_(* #,##0_);_(* \(#,##0\);_(* ??_);_(@_)"/>
    <numFmt numFmtId="168" formatCode="m/d/yyyy;@"/>
    <numFmt numFmtId="169" formatCode="&quot;$&quot;#,##0.00"/>
  </numFmts>
  <fonts count="10"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9"/>
      <color indexed="81"/>
      <name val="Tahoma"/>
      <family val="2"/>
    </font>
    <font>
      <b/>
      <sz val="10"/>
      <color theme="1"/>
      <name val="Arial"/>
      <family val="2"/>
    </font>
    <font>
      <b/>
      <sz val="12"/>
      <color theme="1"/>
      <name val="Arial"/>
      <family val="2"/>
    </font>
    <font>
      <b/>
      <sz val="10"/>
      <name val="Arial"/>
      <family val="2"/>
    </font>
    <font>
      <b/>
      <sz val="10"/>
      <color theme="0"/>
      <name val="Arial"/>
      <family val="2"/>
    </font>
    <font>
      <b/>
      <sz val="9"/>
      <color theme="1"/>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4"/>
        <bgColor indexed="64"/>
      </patternFill>
    </fill>
    <fill>
      <patternFill patternType="solid">
        <fgColor rgb="FFFF0000"/>
        <bgColor indexed="64"/>
      </patternFill>
    </fill>
  </fills>
  <borders count="2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auto="1"/>
      </left>
      <right style="thin">
        <color indexed="64"/>
      </right>
      <top style="thin">
        <color auto="1"/>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00">
    <xf numFmtId="0" fontId="0" fillId="0" borderId="0" xfId="0"/>
    <xf numFmtId="0" fontId="3" fillId="0" borderId="0" xfId="0" applyFont="1"/>
    <xf numFmtId="0" fontId="3" fillId="0" borderId="0" xfId="0" applyFont="1" applyAlignment="1">
      <alignment wrapText="1"/>
    </xf>
    <xf numFmtId="165" fontId="3" fillId="0" borderId="7" xfId="0" applyNumberFormat="1" applyFont="1" applyBorder="1" applyProtection="1"/>
    <xf numFmtId="0" fontId="3" fillId="0" borderId="0" xfId="0" applyFont="1" applyAlignment="1">
      <alignment horizontal="center"/>
    </xf>
    <xf numFmtId="44" fontId="3" fillId="0" borderId="7" xfId="1" applyFont="1" applyFill="1" applyBorder="1" applyProtection="1"/>
    <xf numFmtId="169" fontId="3" fillId="0" borderId="7" xfId="1" applyNumberFormat="1" applyFont="1" applyFill="1" applyBorder="1" applyProtection="1"/>
    <xf numFmtId="44" fontId="3" fillId="0" borderId="7" xfId="1" applyNumberFormat="1" applyFont="1" applyFill="1" applyBorder="1" applyProtection="1"/>
    <xf numFmtId="165" fontId="3" fillId="0" borderId="3" xfId="0" applyNumberFormat="1" applyFont="1" applyFill="1" applyBorder="1" applyProtection="1"/>
    <xf numFmtId="44" fontId="3" fillId="0" borderId="3" xfId="1" applyFont="1" applyFill="1" applyBorder="1" applyProtection="1"/>
    <xf numFmtId="168" fontId="2" fillId="3" borderId="7" xfId="0" applyNumberFormat="1" applyFont="1" applyFill="1" applyBorder="1" applyProtection="1">
      <protection locked="0"/>
    </xf>
    <xf numFmtId="0" fontId="7" fillId="0" borderId="0" xfId="3" applyFont="1" applyAlignment="1">
      <alignment vertical="top"/>
    </xf>
    <xf numFmtId="0" fontId="7" fillId="0" borderId="0" xfId="3" applyFont="1" applyAlignment="1">
      <alignment horizontal="left" vertical="top"/>
    </xf>
    <xf numFmtId="15" fontId="7" fillId="0" borderId="0" xfId="3" applyNumberFormat="1" applyFont="1" applyAlignment="1">
      <alignment horizontal="left" vertical="top"/>
    </xf>
    <xf numFmtId="44" fontId="3" fillId="2" borderId="18" xfId="1" applyFont="1" applyFill="1" applyBorder="1" applyProtection="1">
      <protection locked="0"/>
    </xf>
    <xf numFmtId="164" fontId="3" fillId="2" borderId="18" xfId="2" applyNumberFormat="1" applyFont="1" applyFill="1" applyBorder="1" applyProtection="1">
      <protection locked="0"/>
    </xf>
    <xf numFmtId="0" fontId="3" fillId="3" borderId="18" xfId="0" applyNumberFormat="1" applyFont="1" applyFill="1" applyBorder="1" applyProtection="1">
      <protection locked="0"/>
    </xf>
    <xf numFmtId="44" fontId="3" fillId="2" borderId="21" xfId="1" applyFont="1" applyFill="1" applyBorder="1" applyProtection="1">
      <protection locked="0"/>
    </xf>
    <xf numFmtId="0" fontId="5" fillId="0" borderId="12" xfId="0" applyFont="1" applyBorder="1" applyAlignment="1" applyProtection="1">
      <alignment horizontal="right" wrapText="1"/>
    </xf>
    <xf numFmtId="0" fontId="5" fillId="0" borderId="13" xfId="0" applyFont="1" applyBorder="1" applyAlignment="1" applyProtection="1">
      <alignment horizontal="right" wrapText="1"/>
    </xf>
    <xf numFmtId="0" fontId="5" fillId="0" borderId="14" xfId="0" applyFont="1" applyBorder="1" applyAlignment="1" applyProtection="1">
      <alignment horizontal="right" wrapText="1"/>
    </xf>
    <xf numFmtId="0" fontId="3" fillId="0" borderId="3" xfId="0" applyNumberFormat="1" applyFont="1" applyFill="1" applyBorder="1" applyProtection="1"/>
    <xf numFmtId="165" fontId="3" fillId="0" borderId="3" xfId="0" applyNumberFormat="1" applyFont="1" applyBorder="1" applyProtection="1"/>
    <xf numFmtId="166" fontId="3" fillId="0" borderId="3" xfId="0" applyNumberFormat="1" applyFont="1" applyBorder="1" applyProtection="1"/>
    <xf numFmtId="167" fontId="3" fillId="0" borderId="3" xfId="0" applyNumberFormat="1" applyFont="1" applyBorder="1" applyProtection="1"/>
    <xf numFmtId="0" fontId="3" fillId="0" borderId="7" xfId="0" applyNumberFormat="1" applyFont="1" applyFill="1" applyBorder="1" applyProtection="1"/>
    <xf numFmtId="166" fontId="3" fillId="0" borderId="7" xfId="0" applyNumberFormat="1" applyFont="1" applyBorder="1" applyProtection="1"/>
    <xf numFmtId="167" fontId="3" fillId="0" borderId="7" xfId="0" applyNumberFormat="1" applyFont="1" applyBorder="1" applyProtection="1"/>
    <xf numFmtId="0" fontId="3" fillId="0" borderId="0" xfId="0" applyFont="1" applyProtection="1"/>
    <xf numFmtId="14" fontId="3" fillId="3" borderId="17" xfId="0" applyNumberFormat="1" applyFont="1" applyFill="1" applyBorder="1" applyProtection="1">
      <protection locked="0"/>
    </xf>
    <xf numFmtId="14" fontId="3" fillId="0" borderId="7" xfId="0" applyNumberFormat="1" applyFont="1" applyFill="1" applyBorder="1" applyProtection="1"/>
    <xf numFmtId="0" fontId="5" fillId="0" borderId="22" xfId="0" applyFont="1" applyBorder="1" applyAlignment="1" applyProtection="1">
      <alignment horizontal="right" wrapText="1"/>
    </xf>
    <xf numFmtId="0" fontId="9" fillId="0" borderId="0" xfId="0" applyFont="1"/>
    <xf numFmtId="0" fontId="2" fillId="0" borderId="0" xfId="3" applyFont="1" applyAlignment="1">
      <alignment vertical="top"/>
    </xf>
    <xf numFmtId="15" fontId="2" fillId="0" borderId="0" xfId="3" applyNumberFormat="1" applyFont="1" applyAlignment="1">
      <alignment horizontal="left" vertical="top"/>
    </xf>
    <xf numFmtId="0" fontId="5" fillId="0" borderId="0" xfId="0" applyFont="1" applyAlignment="1">
      <alignment vertical="top"/>
    </xf>
    <xf numFmtId="0" fontId="3" fillId="0" borderId="0" xfId="0" applyFont="1" applyAlignment="1">
      <alignment vertical="top"/>
    </xf>
    <xf numFmtId="0" fontId="3" fillId="3" borderId="8" xfId="0" applyNumberFormat="1" applyFont="1" applyFill="1" applyBorder="1" applyAlignment="1" applyProtection="1">
      <alignment vertical="top"/>
    </xf>
    <xf numFmtId="0" fontId="3" fillId="3" borderId="9" xfId="0" applyNumberFormat="1" applyFont="1" applyFill="1" applyBorder="1" applyAlignment="1" applyProtection="1">
      <alignment vertical="top"/>
    </xf>
    <xf numFmtId="0" fontId="3" fillId="3" borderId="10" xfId="0" applyNumberFormat="1" applyFont="1" applyFill="1" applyBorder="1" applyAlignment="1" applyProtection="1">
      <alignment vertical="top"/>
    </xf>
    <xf numFmtId="0" fontId="2" fillId="3" borderId="8" xfId="0" applyFont="1" applyFill="1" applyBorder="1" applyAlignment="1" applyProtection="1">
      <alignment vertical="top"/>
    </xf>
    <xf numFmtId="0" fontId="2" fillId="3" borderId="9" xfId="0" applyFont="1" applyFill="1" applyBorder="1" applyAlignment="1" applyProtection="1">
      <alignment vertical="top"/>
    </xf>
    <xf numFmtId="0" fontId="2" fillId="3" borderId="10" xfId="0" applyFont="1" applyFill="1" applyBorder="1" applyAlignment="1" applyProtection="1">
      <alignment vertical="top"/>
    </xf>
    <xf numFmtId="0" fontId="3" fillId="0" borderId="8" xfId="0" applyFont="1" applyBorder="1" applyProtection="1"/>
    <xf numFmtId="0" fontId="3" fillId="0" borderId="9" xfId="0" applyFont="1" applyBorder="1" applyProtection="1"/>
    <xf numFmtId="0" fontId="3" fillId="0" borderId="10" xfId="0" applyFont="1" applyBorder="1" applyProtection="1"/>
    <xf numFmtId="0" fontId="3" fillId="0" borderId="0" xfId="0" applyFont="1" applyAlignment="1">
      <alignment horizontal="left" vertical="top"/>
    </xf>
    <xf numFmtId="0" fontId="2" fillId="0" borderId="0" xfId="3" applyFont="1" applyAlignment="1">
      <alignment horizontal="left" vertical="top"/>
    </xf>
    <xf numFmtId="0" fontId="2" fillId="3" borderId="5" xfId="0" applyFont="1" applyFill="1" applyBorder="1" applyAlignment="1" applyProtection="1">
      <alignment vertical="top"/>
      <protection locked="0"/>
    </xf>
    <xf numFmtId="0" fontId="2" fillId="3" borderId="1" xfId="0" applyFont="1" applyFill="1" applyBorder="1" applyAlignment="1" applyProtection="1">
      <alignment vertical="top"/>
      <protection locked="0"/>
    </xf>
    <xf numFmtId="0" fontId="2" fillId="3" borderId="0" xfId="0" applyFont="1" applyFill="1" applyBorder="1" applyAlignment="1" applyProtection="1">
      <alignment vertical="top"/>
      <protection locked="0"/>
    </xf>
    <xf numFmtId="0" fontId="2" fillId="3" borderId="2" xfId="0" applyFont="1" applyFill="1" applyBorder="1" applyAlignment="1" applyProtection="1">
      <alignment vertical="top"/>
      <protection locked="0"/>
    </xf>
    <xf numFmtId="0" fontId="2" fillId="3" borderId="11" xfId="0" applyFont="1" applyFill="1" applyBorder="1" applyAlignment="1" applyProtection="1">
      <alignment vertical="top"/>
      <protection locked="0"/>
    </xf>
    <xf numFmtId="0" fontId="2" fillId="3" borderId="4" xfId="0" applyFont="1" applyFill="1" applyBorder="1" applyAlignment="1" applyProtection="1">
      <alignment vertical="top"/>
      <protection locked="0"/>
    </xf>
    <xf numFmtId="14" fontId="3" fillId="3" borderId="23" xfId="0" applyNumberFormat="1" applyFont="1" applyFill="1" applyBorder="1" applyProtection="1">
      <protection locked="0"/>
    </xf>
    <xf numFmtId="0" fontId="3" fillId="3" borderId="0" xfId="0" applyNumberFormat="1" applyFont="1" applyFill="1" applyBorder="1" applyAlignment="1" applyProtection="1">
      <alignment vertical="top"/>
      <protection locked="0"/>
    </xf>
    <xf numFmtId="0" fontId="3" fillId="3" borderId="2" xfId="0" applyNumberFormat="1" applyFont="1" applyFill="1" applyBorder="1" applyAlignment="1" applyProtection="1">
      <alignment vertical="top"/>
      <protection locked="0"/>
    </xf>
    <xf numFmtId="0" fontId="3" fillId="3" borderId="11" xfId="0" applyNumberFormat="1" applyFont="1" applyFill="1" applyBorder="1" applyAlignment="1" applyProtection="1">
      <alignment vertical="top"/>
      <protection locked="0"/>
    </xf>
    <xf numFmtId="0" fontId="3" fillId="0" borderId="27" xfId="0" applyNumberFormat="1" applyFont="1" applyFill="1" applyBorder="1" applyAlignment="1" applyProtection="1">
      <alignment vertical="top"/>
      <protection locked="0"/>
    </xf>
    <xf numFmtId="0" fontId="3" fillId="0" borderId="3" xfId="0" applyNumberFormat="1" applyFont="1" applyFill="1" applyBorder="1" applyAlignment="1" applyProtection="1">
      <alignment vertical="top"/>
      <protection locked="0"/>
    </xf>
    <xf numFmtId="0" fontId="9" fillId="0" borderId="0" xfId="0" applyFont="1"/>
    <xf numFmtId="0" fontId="6" fillId="0" borderId="0" xfId="0" applyFont="1" applyAlignment="1" applyProtection="1">
      <alignment horizontal="center"/>
    </xf>
    <xf numFmtId="0" fontId="2" fillId="3" borderId="7" xfId="0" applyFont="1" applyFill="1" applyBorder="1" applyProtection="1">
      <protection locked="0"/>
    </xf>
    <xf numFmtId="0" fontId="3" fillId="0" borderId="15" xfId="0" applyFont="1" applyBorder="1" applyAlignment="1" applyProtection="1">
      <alignment horizontal="right"/>
    </xf>
    <xf numFmtId="0" fontId="3" fillId="0" borderId="16" xfId="0" applyFont="1" applyBorder="1" applyAlignment="1" applyProtection="1">
      <alignment horizontal="right"/>
    </xf>
    <xf numFmtId="0" fontId="3" fillId="0" borderId="6" xfId="0" applyFont="1" applyBorder="1" applyAlignment="1" applyProtection="1">
      <alignment horizontal="right"/>
    </xf>
    <xf numFmtId="0" fontId="3" fillId="0" borderId="7" xfId="0" applyFont="1" applyBorder="1" applyAlignment="1" applyProtection="1">
      <alignment horizontal="right"/>
    </xf>
    <xf numFmtId="0" fontId="3" fillId="0" borderId="6" xfId="0" applyFont="1" applyBorder="1" applyAlignment="1" applyProtection="1">
      <alignment horizontal="right" wrapText="1"/>
    </xf>
    <xf numFmtId="0" fontId="3" fillId="0" borderId="7" xfId="0" applyFont="1" applyBorder="1" applyAlignment="1" applyProtection="1">
      <alignment horizontal="right" wrapText="1"/>
    </xf>
    <xf numFmtId="0" fontId="3" fillId="0" borderId="19" xfId="0" applyFont="1" applyBorder="1" applyAlignment="1" applyProtection="1">
      <alignment horizontal="right" wrapText="1"/>
    </xf>
    <xf numFmtId="0" fontId="3" fillId="0" borderId="20" xfId="0" applyFont="1" applyBorder="1" applyAlignment="1" applyProtection="1">
      <alignment horizontal="right" wrapText="1"/>
    </xf>
    <xf numFmtId="0" fontId="3" fillId="3" borderId="5" xfId="0" applyNumberFormat="1" applyFont="1" applyFill="1" applyBorder="1" applyAlignment="1" applyProtection="1">
      <alignment vertical="top"/>
      <protection locked="0"/>
    </xf>
    <xf numFmtId="0" fontId="3" fillId="3" borderId="1" xfId="0" applyNumberFormat="1" applyFont="1" applyFill="1" applyBorder="1" applyAlignment="1" applyProtection="1">
      <alignment vertical="top"/>
      <protection locked="0"/>
    </xf>
    <xf numFmtId="0" fontId="3" fillId="3" borderId="0" xfId="0" applyNumberFormat="1" applyFont="1" applyFill="1" applyBorder="1" applyAlignment="1" applyProtection="1">
      <alignment vertical="top"/>
      <protection locked="0"/>
    </xf>
    <xf numFmtId="0" fontId="3" fillId="3" borderId="2" xfId="0" applyNumberFormat="1" applyFont="1" applyFill="1" applyBorder="1" applyAlignment="1" applyProtection="1">
      <alignment vertical="top"/>
      <protection locked="0"/>
    </xf>
    <xf numFmtId="0" fontId="3" fillId="3" borderId="11" xfId="0" applyNumberFormat="1" applyFont="1" applyFill="1" applyBorder="1" applyAlignment="1" applyProtection="1">
      <alignment vertical="top"/>
      <protection locked="0"/>
    </xf>
    <xf numFmtId="0" fontId="3" fillId="3" borderId="4" xfId="0" applyNumberFormat="1" applyFont="1" applyFill="1" applyBorder="1" applyAlignment="1" applyProtection="1">
      <alignment vertical="top"/>
      <protection locked="0"/>
    </xf>
    <xf numFmtId="168" fontId="2" fillId="3" borderId="8" xfId="0" applyNumberFormat="1" applyFont="1" applyFill="1" applyBorder="1" applyProtection="1">
      <protection locked="0"/>
    </xf>
    <xf numFmtId="168" fontId="2" fillId="3" borderId="1" xfId="0" applyNumberFormat="1" applyFont="1" applyFill="1" applyBorder="1" applyProtection="1">
      <protection locked="0"/>
    </xf>
    <xf numFmtId="168" fontId="2" fillId="3" borderId="9" xfId="0" applyNumberFormat="1" applyFont="1" applyFill="1" applyBorder="1" applyProtection="1">
      <protection locked="0"/>
    </xf>
    <xf numFmtId="168" fontId="2" fillId="3" borderId="2" xfId="0" applyNumberFormat="1" applyFont="1" applyFill="1" applyBorder="1" applyProtection="1">
      <protection locked="0"/>
    </xf>
    <xf numFmtId="168" fontId="2" fillId="3" borderId="10" xfId="0" applyNumberFormat="1" applyFont="1" applyFill="1" applyBorder="1" applyProtection="1">
      <protection locked="0"/>
    </xf>
    <xf numFmtId="168" fontId="2" fillId="3" borderId="4" xfId="0" applyNumberFormat="1" applyFont="1" applyFill="1" applyBorder="1" applyProtection="1">
      <protection locked="0"/>
    </xf>
    <xf numFmtId="0" fontId="3" fillId="0" borderId="24" xfId="0" applyFont="1" applyBorder="1" applyAlignment="1" applyProtection="1">
      <alignment horizontal="right"/>
    </xf>
    <xf numFmtId="0" fontId="3" fillId="0" borderId="25" xfId="0" applyFont="1" applyBorder="1" applyAlignment="1" applyProtection="1">
      <alignment horizontal="right"/>
    </xf>
    <xf numFmtId="0" fontId="3" fillId="0" borderId="26" xfId="0" applyFont="1" applyBorder="1" applyAlignment="1" applyProtection="1">
      <alignment horizontal="right"/>
    </xf>
    <xf numFmtId="0" fontId="5" fillId="0" borderId="24" xfId="0" applyFont="1" applyBorder="1" applyAlignment="1" applyProtection="1">
      <alignment horizontal="right"/>
    </xf>
    <xf numFmtId="0" fontId="5" fillId="0" borderId="25" xfId="0" applyFont="1" applyBorder="1" applyAlignment="1" applyProtection="1">
      <alignment horizontal="right"/>
    </xf>
    <xf numFmtId="0" fontId="5" fillId="0" borderId="26" xfId="0" applyFont="1" applyBorder="1" applyAlignment="1" applyProtection="1">
      <alignment horizontal="right"/>
    </xf>
    <xf numFmtId="0" fontId="9" fillId="0" borderId="0" xfId="0" applyFont="1" applyAlignment="1">
      <alignment wrapText="1"/>
    </xf>
    <xf numFmtId="0" fontId="2" fillId="0" borderId="0" xfId="3" applyFont="1" applyAlignment="1">
      <alignment vertical="top" wrapText="1"/>
    </xf>
    <xf numFmtId="0" fontId="2" fillId="0" borderId="11" xfId="3" applyFont="1" applyBorder="1" applyAlignment="1">
      <alignment vertical="top" wrapText="1"/>
    </xf>
    <xf numFmtId="0" fontId="3" fillId="0" borderId="0" xfId="0" applyFont="1" applyAlignment="1">
      <alignment vertical="top"/>
    </xf>
    <xf numFmtId="0" fontId="2" fillId="3" borderId="7" xfId="3" applyFont="1" applyFill="1" applyBorder="1" applyAlignment="1">
      <alignment vertical="top" wrapText="1"/>
    </xf>
    <xf numFmtId="0" fontId="2" fillId="4" borderId="7" xfId="1" applyNumberFormat="1" applyFont="1" applyFill="1" applyBorder="1" applyAlignment="1" applyProtection="1">
      <alignment vertical="top"/>
      <protection hidden="1"/>
    </xf>
    <xf numFmtId="0" fontId="8" fillId="5" borderId="7" xfId="3" applyFont="1" applyFill="1" applyBorder="1" applyAlignment="1">
      <alignment vertical="top"/>
    </xf>
    <xf numFmtId="0" fontId="7" fillId="0" borderId="7" xfId="3" applyFont="1" applyBorder="1" applyAlignment="1">
      <alignment vertical="top"/>
    </xf>
    <xf numFmtId="0" fontId="2" fillId="3" borderId="7" xfId="0" applyFont="1" applyFill="1" applyBorder="1" applyAlignment="1" applyProtection="1">
      <alignment horizontal="left"/>
      <protection locked="0"/>
    </xf>
    <xf numFmtId="168" fontId="2" fillId="3" borderId="7" xfId="0" applyNumberFormat="1" applyFont="1" applyFill="1" applyBorder="1" applyAlignment="1" applyProtection="1">
      <alignment horizontal="left"/>
      <protection locked="0"/>
    </xf>
    <xf numFmtId="0" fontId="2" fillId="0" borderId="25" xfId="3" applyFont="1" applyBorder="1" applyAlignment="1">
      <alignment horizontal="left" vertical="top" wrapText="1"/>
    </xf>
  </cellXfs>
  <cellStyles count="4">
    <cellStyle name="Currency" xfId="1" builtinId="4"/>
    <cellStyle name="Normal" xfId="0" builtinId="0"/>
    <cellStyle name="Normal 2" xfId="3" xr:uid="{A43C4112-BAF7-470A-AF4C-144FB1911FFA}"/>
    <cellStyle name="Percent" xfId="2" builtinId="5"/>
  </cellStyles>
  <dxfs count="3">
    <dxf>
      <font>
        <b/>
        <i val="0"/>
        <color theme="0"/>
      </font>
      <fill>
        <patternFill>
          <bgColor rgb="FFFF0000"/>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AB24-6943-420E-91BE-28B16E73D719}">
  <dimension ref="A1:L40"/>
  <sheetViews>
    <sheetView tabSelected="1" topLeftCell="B1" zoomScale="88" zoomScaleNormal="88" workbookViewId="0">
      <selection activeCell="G6" sqref="G6"/>
    </sheetView>
  </sheetViews>
  <sheetFormatPr defaultColWidth="8.6328125" defaultRowHeight="12.5" x14ac:dyDescent="0.25"/>
  <cols>
    <col min="1" max="1" width="9.6328125" style="1" hidden="1" customWidth="1"/>
    <col min="2" max="2" width="16.6328125" style="1" customWidth="1"/>
    <col min="3" max="3" width="14.453125" style="1" customWidth="1"/>
    <col min="4" max="4" width="25.90625" style="1" bestFit="1" customWidth="1"/>
    <col min="5" max="5" width="14" style="1" customWidth="1"/>
    <col min="6" max="6" width="16.1796875" style="1" customWidth="1"/>
    <col min="7" max="7" width="22" style="1" customWidth="1"/>
    <col min="8" max="8" width="8.90625" style="1" hidden="1" customWidth="1"/>
    <col min="9" max="9" width="12.08984375" style="1" customWidth="1"/>
    <col min="10" max="10" width="15.453125" style="1" customWidth="1"/>
    <col min="11" max="11" width="11.08984375" style="1" bestFit="1" customWidth="1"/>
    <col min="12" max="12" width="16.08984375" style="1" bestFit="1" customWidth="1"/>
    <col min="13" max="16384" width="8.6328125" style="1"/>
  </cols>
  <sheetData>
    <row r="1" spans="1:12" ht="15.5" x14ac:dyDescent="0.35">
      <c r="A1" s="61" t="s">
        <v>24</v>
      </c>
      <c r="B1" s="61"/>
      <c r="C1" s="61"/>
      <c r="D1" s="61"/>
      <c r="E1" s="61"/>
      <c r="F1" s="61"/>
      <c r="G1" s="61"/>
      <c r="H1" s="61"/>
      <c r="I1" s="61"/>
      <c r="J1" s="61"/>
      <c r="K1" s="4"/>
      <c r="L1" s="4"/>
    </row>
    <row r="3" spans="1:12" x14ac:dyDescent="0.25">
      <c r="C3" s="28" t="s">
        <v>9</v>
      </c>
      <c r="D3" s="62"/>
      <c r="E3" s="62"/>
      <c r="F3" s="62"/>
      <c r="G3" s="62"/>
    </row>
    <row r="5" spans="1:12" ht="13" thickBot="1" x14ac:dyDescent="0.3"/>
    <row r="6" spans="1:12" ht="14.4" customHeight="1" x14ac:dyDescent="0.25">
      <c r="D6" s="63" t="s">
        <v>34</v>
      </c>
      <c r="E6" s="64"/>
      <c r="F6" s="64"/>
      <c r="G6" s="29"/>
    </row>
    <row r="7" spans="1:12" ht="14.4" customHeight="1" x14ac:dyDescent="0.25">
      <c r="D7" s="83" t="s">
        <v>26</v>
      </c>
      <c r="E7" s="84"/>
      <c r="F7" s="85"/>
      <c r="G7" s="54"/>
    </row>
    <row r="8" spans="1:12" ht="14.4" customHeight="1" x14ac:dyDescent="0.3">
      <c r="D8" s="86" t="s">
        <v>27</v>
      </c>
      <c r="E8" s="87"/>
      <c r="F8" s="88"/>
      <c r="G8" s="54"/>
    </row>
    <row r="9" spans="1:12" x14ac:dyDescent="0.25">
      <c r="D9" s="65" t="s">
        <v>30</v>
      </c>
      <c r="E9" s="66"/>
      <c r="F9" s="66"/>
      <c r="G9" s="14"/>
    </row>
    <row r="10" spans="1:12" x14ac:dyDescent="0.25">
      <c r="D10" s="65" t="s">
        <v>31</v>
      </c>
      <c r="E10" s="66"/>
      <c r="F10" s="66"/>
      <c r="G10" s="14"/>
    </row>
    <row r="11" spans="1:12" x14ac:dyDescent="0.25">
      <c r="D11" s="65" t="s">
        <v>23</v>
      </c>
      <c r="E11" s="66"/>
      <c r="F11" s="66"/>
      <c r="G11" s="15"/>
    </row>
    <row r="12" spans="1:12" ht="12.75" customHeight="1" x14ac:dyDescent="0.25">
      <c r="D12" s="67" t="s">
        <v>32</v>
      </c>
      <c r="E12" s="68"/>
      <c r="F12" s="68"/>
      <c r="G12" s="16"/>
      <c r="I12" s="1" t="str">
        <f>IF(G12&gt;10,"remaining loan term cannot exceed 10 years","")</f>
        <v/>
      </c>
    </row>
    <row r="13" spans="1:12" ht="13" thickBot="1" x14ac:dyDescent="0.3">
      <c r="D13" s="69" t="s">
        <v>33</v>
      </c>
      <c r="E13" s="70"/>
      <c r="F13" s="70"/>
      <c r="G13" s="17"/>
    </row>
    <row r="14" spans="1:12" ht="13" thickBot="1" x14ac:dyDescent="0.3"/>
    <row r="15" spans="1:12" s="2" customFormat="1" ht="39" customHeight="1" thickBot="1" x14ac:dyDescent="0.35">
      <c r="A15" s="18" t="s">
        <v>5</v>
      </c>
      <c r="B15" s="31" t="s">
        <v>20</v>
      </c>
      <c r="C15" s="19" t="s">
        <v>17</v>
      </c>
      <c r="D15" s="19" t="s">
        <v>18</v>
      </c>
      <c r="E15" s="19" t="s">
        <v>6</v>
      </c>
      <c r="F15" s="19" t="s">
        <v>0</v>
      </c>
      <c r="G15" s="19" t="s">
        <v>1</v>
      </c>
      <c r="H15" s="19" t="s">
        <v>2</v>
      </c>
      <c r="I15" s="19" t="s">
        <v>3</v>
      </c>
      <c r="J15" s="20" t="s">
        <v>4</v>
      </c>
    </row>
    <row r="16" spans="1:12" ht="0.65" customHeight="1" x14ac:dyDescent="0.25">
      <c r="A16" s="21"/>
      <c r="B16" s="21"/>
      <c r="C16" s="8"/>
      <c r="D16" s="8"/>
      <c r="E16" s="22"/>
      <c r="F16" s="9">
        <f>G9</f>
        <v>0</v>
      </c>
      <c r="G16" s="23">
        <f>IF(A16&gt;0,#REF!*F16/365,0)</f>
        <v>0</v>
      </c>
      <c r="H16" s="24"/>
      <c r="I16" s="24"/>
      <c r="J16" s="9">
        <f>G10</f>
        <v>0</v>
      </c>
    </row>
    <row r="17" spans="1:10" x14ac:dyDescent="0.25">
      <c r="A17" s="25">
        <v>1</v>
      </c>
      <c r="B17" s="30" t="str">
        <f>IF(G6="","",G6)</f>
        <v/>
      </c>
      <c r="C17" s="6">
        <f>E17-D17</f>
        <v>0</v>
      </c>
      <c r="D17" s="6">
        <v>0</v>
      </c>
      <c r="E17" s="6">
        <v>0</v>
      </c>
      <c r="F17" s="3">
        <f>F16-C17</f>
        <v>0</v>
      </c>
      <c r="G17" s="26">
        <f t="shared" ref="G17:G27" si="0">F16*$G$11/365</f>
        <v>0</v>
      </c>
      <c r="H17" s="27">
        <v>365</v>
      </c>
      <c r="I17" s="3">
        <f t="shared" ref="I17:I26" si="1">F16*$G$11</f>
        <v>0</v>
      </c>
      <c r="J17" s="3">
        <f>G10</f>
        <v>0</v>
      </c>
    </row>
    <row r="18" spans="1:10" x14ac:dyDescent="0.25">
      <c r="A18" s="25">
        <v>2</v>
      </c>
      <c r="B18" s="30" t="str">
        <f>IF(G6="","",EDATE(B17,12))</f>
        <v/>
      </c>
      <c r="C18" s="5">
        <f t="shared" ref="C18:C26" si="2">E18-D18</f>
        <v>0</v>
      </c>
      <c r="D18" s="5">
        <f t="shared" ref="D18:D26" si="3">F17*$G$11+J17</f>
        <v>0</v>
      </c>
      <c r="E18" s="7">
        <f t="shared" ref="E18:E24" si="4">IF(A18&lt;($G$12+1),$G$13,(F17+I18))</f>
        <v>0</v>
      </c>
      <c r="F18" s="3">
        <f t="shared" ref="F18:F26" si="5">F17-C18</f>
        <v>0</v>
      </c>
      <c r="G18" s="26">
        <f t="shared" si="0"/>
        <v>0</v>
      </c>
      <c r="H18" s="27">
        <v>365</v>
      </c>
      <c r="I18" s="3">
        <f t="shared" si="1"/>
        <v>0</v>
      </c>
      <c r="J18" s="3">
        <f>(I18+J17-D18)</f>
        <v>0</v>
      </c>
    </row>
    <row r="19" spans="1:10" x14ac:dyDescent="0.25">
      <c r="A19" s="25">
        <v>3</v>
      </c>
      <c r="B19" s="30" t="str">
        <f>IF(G6="","",EDATE(B18,12))</f>
        <v/>
      </c>
      <c r="C19" s="5">
        <f t="shared" si="2"/>
        <v>0</v>
      </c>
      <c r="D19" s="5">
        <f t="shared" si="3"/>
        <v>0</v>
      </c>
      <c r="E19" s="7">
        <f t="shared" si="4"/>
        <v>0</v>
      </c>
      <c r="F19" s="3">
        <f t="shared" si="5"/>
        <v>0</v>
      </c>
      <c r="G19" s="26">
        <f t="shared" si="0"/>
        <v>0</v>
      </c>
      <c r="H19" s="27">
        <v>365</v>
      </c>
      <c r="I19" s="3">
        <f t="shared" si="1"/>
        <v>0</v>
      </c>
      <c r="J19" s="3">
        <f t="shared" ref="J19:J26" si="6">(I19+J18-D19)</f>
        <v>0</v>
      </c>
    </row>
    <row r="20" spans="1:10" x14ac:dyDescent="0.25">
      <c r="A20" s="25">
        <v>4</v>
      </c>
      <c r="B20" s="30" t="str">
        <f>IF(G6="","",EDATE(B19,12))</f>
        <v/>
      </c>
      <c r="C20" s="5">
        <f t="shared" si="2"/>
        <v>0</v>
      </c>
      <c r="D20" s="5">
        <f t="shared" si="3"/>
        <v>0</v>
      </c>
      <c r="E20" s="7">
        <f t="shared" si="4"/>
        <v>0</v>
      </c>
      <c r="F20" s="3">
        <f t="shared" si="5"/>
        <v>0</v>
      </c>
      <c r="G20" s="26">
        <f t="shared" si="0"/>
        <v>0</v>
      </c>
      <c r="H20" s="27">
        <v>365</v>
      </c>
      <c r="I20" s="3">
        <f t="shared" si="1"/>
        <v>0</v>
      </c>
      <c r="J20" s="3">
        <f t="shared" si="6"/>
        <v>0</v>
      </c>
    </row>
    <row r="21" spans="1:10" x14ac:dyDescent="0.25">
      <c r="A21" s="25">
        <v>5</v>
      </c>
      <c r="B21" s="30" t="str">
        <f>IF(G6="","",EDATE(B20,12))</f>
        <v/>
      </c>
      <c r="C21" s="5">
        <f t="shared" si="2"/>
        <v>0</v>
      </c>
      <c r="D21" s="5">
        <f t="shared" si="3"/>
        <v>0</v>
      </c>
      <c r="E21" s="7">
        <f t="shared" si="4"/>
        <v>0</v>
      </c>
      <c r="F21" s="3">
        <f t="shared" si="5"/>
        <v>0</v>
      </c>
      <c r="G21" s="26">
        <f t="shared" si="0"/>
        <v>0</v>
      </c>
      <c r="H21" s="27">
        <v>365</v>
      </c>
      <c r="I21" s="3">
        <f t="shared" si="1"/>
        <v>0</v>
      </c>
      <c r="J21" s="3">
        <f t="shared" si="6"/>
        <v>0</v>
      </c>
    </row>
    <row r="22" spans="1:10" x14ac:dyDescent="0.25">
      <c r="A22" s="25">
        <v>6</v>
      </c>
      <c r="B22" s="30" t="str">
        <f>IF(G6="","",EDATE(B21,12))</f>
        <v/>
      </c>
      <c r="C22" s="5">
        <f t="shared" si="2"/>
        <v>0</v>
      </c>
      <c r="D22" s="5">
        <f t="shared" si="3"/>
        <v>0</v>
      </c>
      <c r="E22" s="7">
        <f t="shared" si="4"/>
        <v>0</v>
      </c>
      <c r="F22" s="3">
        <f t="shared" si="5"/>
        <v>0</v>
      </c>
      <c r="G22" s="26">
        <f t="shared" si="0"/>
        <v>0</v>
      </c>
      <c r="H22" s="27">
        <v>365</v>
      </c>
      <c r="I22" s="3">
        <f t="shared" si="1"/>
        <v>0</v>
      </c>
      <c r="J22" s="3">
        <f t="shared" si="6"/>
        <v>0</v>
      </c>
    </row>
    <row r="23" spans="1:10" x14ac:dyDescent="0.25">
      <c r="A23" s="25">
        <v>7</v>
      </c>
      <c r="B23" s="30" t="str">
        <f>IF(G6="","",EDATE(B22,12))</f>
        <v/>
      </c>
      <c r="C23" s="5">
        <f t="shared" si="2"/>
        <v>0</v>
      </c>
      <c r="D23" s="5">
        <f t="shared" si="3"/>
        <v>0</v>
      </c>
      <c r="E23" s="7">
        <f t="shared" si="4"/>
        <v>0</v>
      </c>
      <c r="F23" s="3">
        <f t="shared" si="5"/>
        <v>0</v>
      </c>
      <c r="G23" s="26">
        <f t="shared" si="0"/>
        <v>0</v>
      </c>
      <c r="H23" s="27">
        <v>365</v>
      </c>
      <c r="I23" s="3">
        <f t="shared" si="1"/>
        <v>0</v>
      </c>
      <c r="J23" s="3">
        <f t="shared" si="6"/>
        <v>0</v>
      </c>
    </row>
    <row r="24" spans="1:10" x14ac:dyDescent="0.25">
      <c r="A24" s="25">
        <v>8</v>
      </c>
      <c r="B24" s="30" t="str">
        <f>IF(G6="","",EDATE(B23,12))</f>
        <v/>
      </c>
      <c r="C24" s="5">
        <f t="shared" si="2"/>
        <v>0</v>
      </c>
      <c r="D24" s="5">
        <f t="shared" si="3"/>
        <v>0</v>
      </c>
      <c r="E24" s="7">
        <f t="shared" si="4"/>
        <v>0</v>
      </c>
      <c r="F24" s="3">
        <f t="shared" si="5"/>
        <v>0</v>
      </c>
      <c r="G24" s="26">
        <f t="shared" si="0"/>
        <v>0</v>
      </c>
      <c r="H24" s="27">
        <v>365</v>
      </c>
      <c r="I24" s="3">
        <f t="shared" si="1"/>
        <v>0</v>
      </c>
      <c r="J24" s="3">
        <f t="shared" si="6"/>
        <v>0</v>
      </c>
    </row>
    <row r="25" spans="1:10" x14ac:dyDescent="0.25">
      <c r="A25" s="25">
        <v>9</v>
      </c>
      <c r="B25" s="30" t="str">
        <f>IF(G6="","",EDATE(B24,12))</f>
        <v/>
      </c>
      <c r="C25" s="5">
        <f t="shared" si="2"/>
        <v>0</v>
      </c>
      <c r="D25" s="5">
        <f t="shared" si="3"/>
        <v>0</v>
      </c>
      <c r="E25" s="7">
        <f>IF(A25&lt;($G$12+1),$G$13,(F24+I25))</f>
        <v>0</v>
      </c>
      <c r="F25" s="3">
        <f t="shared" si="5"/>
        <v>0</v>
      </c>
      <c r="G25" s="26">
        <f t="shared" si="0"/>
        <v>0</v>
      </c>
      <c r="H25" s="27">
        <v>365</v>
      </c>
      <c r="I25" s="3">
        <f t="shared" si="1"/>
        <v>0</v>
      </c>
      <c r="J25" s="3">
        <f t="shared" si="6"/>
        <v>0</v>
      </c>
    </row>
    <row r="26" spans="1:10" x14ac:dyDescent="0.25">
      <c r="A26" s="25">
        <v>10</v>
      </c>
      <c r="B26" s="30" t="str">
        <f>IF(G6="","",EDATE(B25,12))</f>
        <v/>
      </c>
      <c r="C26" s="5">
        <f t="shared" si="2"/>
        <v>0</v>
      </c>
      <c r="D26" s="5">
        <f t="shared" si="3"/>
        <v>0</v>
      </c>
      <c r="E26" s="7">
        <f>IF(A26&lt;($G$12+1),$G$13,(F25+I26))</f>
        <v>0</v>
      </c>
      <c r="F26" s="3">
        <f t="shared" si="5"/>
        <v>0</v>
      </c>
      <c r="G26" s="26">
        <f t="shared" si="0"/>
        <v>0</v>
      </c>
      <c r="H26" s="27">
        <v>365</v>
      </c>
      <c r="I26" s="3">
        <f t="shared" si="1"/>
        <v>0</v>
      </c>
      <c r="J26" s="3">
        <f t="shared" si="6"/>
        <v>0</v>
      </c>
    </row>
    <row r="27" spans="1:10" x14ac:dyDescent="0.25">
      <c r="A27" s="25">
        <v>11</v>
      </c>
      <c r="B27" s="30" t="str">
        <f>IF(G9="","",EDATE(B26,12))</f>
        <v/>
      </c>
      <c r="C27" s="5">
        <f>E27-D27</f>
        <v>0</v>
      </c>
      <c r="D27" s="5">
        <f t="shared" ref="D27" si="7">F26*$G$11+J26</f>
        <v>0</v>
      </c>
      <c r="E27" s="7">
        <f>IF(A27&lt;($G$12+1),$G$13,(F26+I27))</f>
        <v>0</v>
      </c>
      <c r="F27" s="3">
        <f t="shared" ref="F27" si="8">F26-C27</f>
        <v>0</v>
      </c>
      <c r="G27" s="26">
        <f t="shared" si="0"/>
        <v>0</v>
      </c>
      <c r="H27" s="27">
        <v>366</v>
      </c>
      <c r="I27" s="3">
        <f t="shared" ref="I27" si="9">F26*$G$11</f>
        <v>0</v>
      </c>
      <c r="J27" s="3">
        <f t="shared" ref="J27" si="10">(I27+J26-D27)</f>
        <v>0</v>
      </c>
    </row>
    <row r="29" spans="1:10" x14ac:dyDescent="0.25">
      <c r="B29" s="37" t="s">
        <v>7</v>
      </c>
      <c r="C29" s="71"/>
      <c r="D29" s="71"/>
      <c r="E29" s="71"/>
      <c r="F29" s="71"/>
      <c r="G29" s="71"/>
      <c r="H29" s="71"/>
      <c r="I29" s="71"/>
      <c r="J29" s="72"/>
    </row>
    <row r="30" spans="1:10" x14ac:dyDescent="0.25">
      <c r="B30" s="38"/>
      <c r="C30" s="73"/>
      <c r="D30" s="73"/>
      <c r="E30" s="73"/>
      <c r="F30" s="73"/>
      <c r="G30" s="73"/>
      <c r="H30" s="73"/>
      <c r="I30" s="73"/>
      <c r="J30" s="74"/>
    </row>
    <row r="31" spans="1:10" x14ac:dyDescent="0.25">
      <c r="B31" s="39"/>
      <c r="C31" s="75"/>
      <c r="D31" s="75"/>
      <c r="E31" s="75"/>
      <c r="F31" s="75"/>
      <c r="G31" s="75"/>
      <c r="H31" s="75"/>
      <c r="I31" s="75"/>
      <c r="J31" s="76"/>
    </row>
    <row r="32" spans="1:10" x14ac:dyDescent="0.25">
      <c r="B32" s="38" t="s">
        <v>35</v>
      </c>
      <c r="C32" s="55"/>
      <c r="D32" s="55"/>
      <c r="E32" s="55"/>
      <c r="F32" s="55"/>
      <c r="G32" s="58" t="s">
        <v>36</v>
      </c>
      <c r="H32" s="57"/>
      <c r="I32" s="55"/>
      <c r="J32" s="56"/>
    </row>
    <row r="33" spans="2:12" x14ac:dyDescent="0.25">
      <c r="B33" s="38"/>
      <c r="C33" s="55"/>
      <c r="D33" s="55"/>
      <c r="E33" s="55"/>
      <c r="F33" s="55"/>
      <c r="G33" s="59"/>
      <c r="H33" s="57"/>
      <c r="I33" s="55"/>
      <c r="J33" s="56"/>
    </row>
    <row r="34" spans="2:12" ht="14.4" customHeight="1" x14ac:dyDescent="0.25">
      <c r="B34" s="40" t="s">
        <v>28</v>
      </c>
      <c r="C34" s="48"/>
      <c r="D34" s="48"/>
      <c r="E34" s="48"/>
      <c r="F34" s="49"/>
      <c r="G34" s="43" t="s">
        <v>8</v>
      </c>
      <c r="H34" s="10"/>
      <c r="I34" s="77"/>
      <c r="J34" s="78"/>
    </row>
    <row r="35" spans="2:12" x14ac:dyDescent="0.25">
      <c r="B35" s="41"/>
      <c r="C35" s="50"/>
      <c r="D35" s="50"/>
      <c r="E35" s="50"/>
      <c r="F35" s="51"/>
      <c r="G35" s="44"/>
      <c r="H35" s="10"/>
      <c r="I35" s="79"/>
      <c r="J35" s="80"/>
    </row>
    <row r="36" spans="2:12" x14ac:dyDescent="0.25">
      <c r="B36" s="42"/>
      <c r="C36" s="52"/>
      <c r="D36" s="52"/>
      <c r="E36" s="52"/>
      <c r="F36" s="53"/>
      <c r="G36" s="45"/>
      <c r="H36" s="10"/>
      <c r="I36" s="81"/>
      <c r="J36" s="82"/>
    </row>
    <row r="38" spans="2:12" x14ac:dyDescent="0.25">
      <c r="B38" s="60" t="s">
        <v>40</v>
      </c>
      <c r="C38" s="60"/>
      <c r="D38" s="60"/>
      <c r="E38" s="60"/>
      <c r="F38" s="60"/>
      <c r="G38" s="60"/>
      <c r="H38" s="60"/>
      <c r="I38" s="60"/>
      <c r="J38" s="60"/>
    </row>
    <row r="39" spans="2:12" x14ac:dyDescent="0.25">
      <c r="B39" s="60" t="s">
        <v>21</v>
      </c>
      <c r="C39" s="60"/>
      <c r="D39" s="60"/>
      <c r="E39" s="60"/>
      <c r="F39" s="60"/>
      <c r="G39" s="60"/>
      <c r="H39" s="60"/>
      <c r="I39" s="60"/>
      <c r="J39" s="60"/>
      <c r="K39" s="32"/>
      <c r="L39" s="32"/>
    </row>
    <row r="40" spans="2:12" x14ac:dyDescent="0.25">
      <c r="B40" s="60" t="s">
        <v>22</v>
      </c>
      <c r="C40" s="60"/>
      <c r="D40" s="60"/>
      <c r="E40" s="60"/>
      <c r="F40" s="60"/>
      <c r="G40" s="60"/>
      <c r="H40" s="60"/>
      <c r="I40" s="60"/>
      <c r="J40" s="60"/>
      <c r="K40" s="32"/>
      <c r="L40" s="32"/>
    </row>
  </sheetData>
  <sheetProtection algorithmName="SHA-512" hashValue="koD5bMQDJ24YQSFRYwsSV3szLICG980fsX9c/gPXBeNoHlWNfZb1kKnXXW6GCHzpiizLGP+x/RESu1PegwYS+A==" saltValue="K0pCK7g5ndlPMKV+DFMAAQ==" spinCount="100000" sheet="1" objects="1" scenarios="1" selectLockedCells="1"/>
  <mergeCells count="15">
    <mergeCell ref="B40:J40"/>
    <mergeCell ref="A1:J1"/>
    <mergeCell ref="D3:G3"/>
    <mergeCell ref="D6:F6"/>
    <mergeCell ref="D9:F9"/>
    <mergeCell ref="D10:F10"/>
    <mergeCell ref="D11:F11"/>
    <mergeCell ref="D12:F12"/>
    <mergeCell ref="D13:F13"/>
    <mergeCell ref="C29:J31"/>
    <mergeCell ref="I34:J36"/>
    <mergeCell ref="B38:J38"/>
    <mergeCell ref="B39:J39"/>
    <mergeCell ref="D7:F7"/>
    <mergeCell ref="D8:F8"/>
  </mergeCells>
  <conditionalFormatting sqref="D18:D27">
    <cfRule type="cellIs" dxfId="2" priority="3" operator="greaterThan">
      <formula>$I18</formula>
    </cfRule>
  </conditionalFormatting>
  <conditionalFormatting sqref="E17:E27">
    <cfRule type="cellIs" dxfId="1" priority="7" operator="greaterThan">
      <formula>$G$13</formula>
    </cfRule>
  </conditionalFormatting>
  <conditionalFormatting sqref="G12">
    <cfRule type="cellIs" dxfId="0" priority="1" operator="greaterThan">
      <formula>10</formula>
    </cfRule>
  </conditionalFormatting>
  <pageMargins left="0.7" right="0.7" top="0.75" bottom="0.75" header="0.3" footer="0.3"/>
  <pageSetup scale="7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1D235-A27A-442B-BA3C-25530545AD84}">
  <sheetPr>
    <tabColor theme="9" tint="-0.249977111117893"/>
  </sheetPr>
  <dimension ref="A1:K23"/>
  <sheetViews>
    <sheetView zoomScaleNormal="100" workbookViewId="0">
      <selection activeCell="B10" sqref="B10:K11"/>
    </sheetView>
  </sheetViews>
  <sheetFormatPr defaultColWidth="8.6328125" defaultRowHeight="12.5" x14ac:dyDescent="0.25"/>
  <cols>
    <col min="1" max="1" width="27" style="1" customWidth="1"/>
    <col min="2" max="2" width="21.6328125" style="1" bestFit="1" customWidth="1"/>
    <col min="3" max="4" width="8.6328125" style="1"/>
    <col min="5" max="5" width="39.6328125" style="1" customWidth="1"/>
    <col min="6" max="7" width="8.6328125" style="1"/>
    <col min="8" max="8" width="3.54296875" style="1" customWidth="1"/>
    <col min="9" max="9" width="2.08984375" style="1" customWidth="1"/>
    <col min="10" max="10" width="8.6328125" style="1" hidden="1" customWidth="1"/>
    <col min="11" max="16384" width="8.6328125" style="1"/>
  </cols>
  <sheetData>
    <row r="1" spans="1:11" ht="13" x14ac:dyDescent="0.25">
      <c r="A1" s="35" t="s">
        <v>19</v>
      </c>
      <c r="B1" s="92" t="s">
        <v>24</v>
      </c>
      <c r="C1" s="92"/>
      <c r="D1" s="92"/>
      <c r="E1" s="92"/>
      <c r="F1" s="92"/>
      <c r="G1" s="92"/>
      <c r="H1" s="92"/>
      <c r="I1" s="92"/>
      <c r="J1" s="92"/>
      <c r="K1" s="92"/>
    </row>
    <row r="2" spans="1:11" ht="13" x14ac:dyDescent="0.25">
      <c r="A2" s="35"/>
      <c r="B2" s="36"/>
      <c r="C2" s="36"/>
      <c r="D2" s="36"/>
      <c r="E2" s="36"/>
      <c r="F2" s="36"/>
      <c r="G2" s="36"/>
      <c r="H2" s="36"/>
      <c r="I2" s="36"/>
      <c r="J2" s="36"/>
      <c r="K2" s="36"/>
    </row>
    <row r="3" spans="1:11" ht="13" x14ac:dyDescent="0.25">
      <c r="A3" s="35" t="s">
        <v>25</v>
      </c>
      <c r="B3" s="97" t="s">
        <v>42</v>
      </c>
      <c r="C3" s="97"/>
      <c r="D3" s="97"/>
      <c r="E3" s="97"/>
      <c r="F3" s="36"/>
      <c r="G3" s="36"/>
      <c r="H3" s="36"/>
      <c r="I3" s="36"/>
      <c r="J3" s="36"/>
      <c r="K3" s="36"/>
    </row>
    <row r="4" spans="1:11" ht="13" x14ac:dyDescent="0.25">
      <c r="A4" s="35"/>
      <c r="B4" s="46"/>
      <c r="C4" s="46"/>
      <c r="D4" s="46"/>
      <c r="E4" s="46"/>
      <c r="F4" s="36"/>
      <c r="G4" s="36"/>
      <c r="H4" s="36"/>
      <c r="I4" s="36"/>
      <c r="J4" s="36"/>
      <c r="K4" s="36"/>
    </row>
    <row r="5" spans="1:11" ht="13" x14ac:dyDescent="0.25">
      <c r="A5" s="12" t="s">
        <v>10</v>
      </c>
      <c r="B5" s="97" t="s">
        <v>29</v>
      </c>
      <c r="C5" s="97"/>
      <c r="D5" s="97"/>
      <c r="E5" s="97"/>
      <c r="F5" s="33"/>
      <c r="G5" s="33"/>
      <c r="H5" s="33"/>
      <c r="I5" s="33"/>
      <c r="J5" s="33"/>
      <c r="K5" s="33"/>
    </row>
    <row r="6" spans="1:11" ht="13" x14ac:dyDescent="0.25">
      <c r="A6" s="12"/>
      <c r="B6" s="47"/>
      <c r="C6" s="47"/>
      <c r="D6" s="47"/>
      <c r="E6" s="47"/>
      <c r="F6" s="33"/>
      <c r="G6" s="33"/>
      <c r="H6" s="33"/>
      <c r="I6" s="33"/>
      <c r="J6" s="33"/>
      <c r="K6" s="33"/>
    </row>
    <row r="7" spans="1:11" ht="13" x14ac:dyDescent="0.25">
      <c r="A7" s="12"/>
      <c r="B7" s="47"/>
      <c r="C7" s="47"/>
      <c r="D7" s="47"/>
      <c r="E7" s="47"/>
      <c r="F7" s="33"/>
      <c r="G7" s="33"/>
      <c r="H7" s="33"/>
      <c r="I7" s="33"/>
      <c r="J7" s="33"/>
      <c r="K7" s="33"/>
    </row>
    <row r="8" spans="1:11" ht="13" x14ac:dyDescent="0.25">
      <c r="A8" s="13" t="s">
        <v>11</v>
      </c>
      <c r="B8" s="98">
        <v>44089</v>
      </c>
      <c r="C8" s="98"/>
      <c r="D8" s="98"/>
      <c r="E8" s="98"/>
      <c r="F8" s="33"/>
      <c r="G8" s="33"/>
      <c r="H8" s="33"/>
      <c r="I8" s="33"/>
      <c r="J8" s="33"/>
      <c r="K8" s="33"/>
    </row>
    <row r="9" spans="1:11" ht="13" x14ac:dyDescent="0.25">
      <c r="A9" s="11"/>
      <c r="B9" s="34"/>
      <c r="C9" s="33"/>
      <c r="D9" s="33"/>
      <c r="E9" s="33"/>
      <c r="F9" s="33"/>
      <c r="G9" s="33"/>
      <c r="H9" s="33"/>
      <c r="I9" s="33"/>
      <c r="J9" s="33"/>
      <c r="K9" s="33"/>
    </row>
    <row r="10" spans="1:11" ht="13" x14ac:dyDescent="0.25">
      <c r="A10" s="11" t="s">
        <v>12</v>
      </c>
      <c r="B10" s="90" t="s">
        <v>43</v>
      </c>
      <c r="C10" s="90"/>
      <c r="D10" s="90"/>
      <c r="E10" s="90"/>
      <c r="F10" s="90"/>
      <c r="G10" s="90"/>
      <c r="H10" s="90"/>
      <c r="I10" s="90"/>
      <c r="J10" s="90"/>
      <c r="K10" s="90"/>
    </row>
    <row r="11" spans="1:11" ht="13" x14ac:dyDescent="0.25">
      <c r="A11" s="11"/>
      <c r="B11" s="90"/>
      <c r="C11" s="90"/>
      <c r="D11" s="90"/>
      <c r="E11" s="90"/>
      <c r="F11" s="90"/>
      <c r="G11" s="90"/>
      <c r="H11" s="90"/>
      <c r="I11" s="90"/>
      <c r="J11" s="90"/>
      <c r="K11" s="90"/>
    </row>
    <row r="12" spans="1:11" ht="13" x14ac:dyDescent="0.25">
      <c r="A12" s="11"/>
      <c r="B12" s="33"/>
      <c r="C12" s="33"/>
      <c r="D12" s="33"/>
      <c r="E12" s="33"/>
      <c r="F12" s="33"/>
      <c r="G12" s="33"/>
      <c r="H12" s="33"/>
      <c r="I12" s="33"/>
      <c r="J12" s="33"/>
      <c r="K12" s="33"/>
    </row>
    <row r="13" spans="1:11" ht="47.4" customHeight="1" x14ac:dyDescent="0.25">
      <c r="A13" s="11" t="s">
        <v>13</v>
      </c>
      <c r="B13" s="91" t="s">
        <v>37</v>
      </c>
      <c r="C13" s="91"/>
      <c r="D13" s="91"/>
      <c r="E13" s="91"/>
      <c r="F13" s="91"/>
      <c r="G13" s="91"/>
      <c r="H13" s="91"/>
      <c r="I13" s="91"/>
      <c r="J13" s="91"/>
      <c r="K13" s="91"/>
    </row>
    <row r="14" spans="1:11" ht="32.4" customHeight="1" x14ac:dyDescent="0.25">
      <c r="A14" s="11"/>
      <c r="B14" s="99" t="s">
        <v>41</v>
      </c>
      <c r="C14" s="99"/>
      <c r="D14" s="99"/>
      <c r="E14" s="99"/>
      <c r="F14" s="99"/>
      <c r="G14" s="99"/>
      <c r="H14" s="99"/>
      <c r="I14" s="99"/>
      <c r="J14" s="99"/>
      <c r="K14" s="99"/>
    </row>
    <row r="15" spans="1:11" ht="26.15" customHeight="1" x14ac:dyDescent="0.25">
      <c r="A15" s="36"/>
      <c r="B15" s="93" t="s">
        <v>38</v>
      </c>
      <c r="C15" s="93"/>
      <c r="D15" s="93"/>
      <c r="E15" s="93"/>
      <c r="F15" s="93"/>
      <c r="G15" s="93"/>
      <c r="H15" s="93"/>
      <c r="I15" s="93"/>
      <c r="J15" s="93"/>
      <c r="K15" s="93"/>
    </row>
    <row r="16" spans="1:11" ht="13" x14ac:dyDescent="0.25">
      <c r="A16" s="11"/>
      <c r="B16" s="94" t="s">
        <v>14</v>
      </c>
      <c r="C16" s="94"/>
      <c r="D16" s="94"/>
      <c r="E16" s="94"/>
      <c r="F16" s="94"/>
      <c r="G16" s="94"/>
      <c r="H16" s="94"/>
      <c r="I16" s="94"/>
      <c r="J16" s="94"/>
      <c r="K16" s="94"/>
    </row>
    <row r="17" spans="1:11" ht="13" x14ac:dyDescent="0.25">
      <c r="A17" s="33"/>
      <c r="B17" s="95" t="s">
        <v>15</v>
      </c>
      <c r="C17" s="95"/>
      <c r="D17" s="95"/>
      <c r="E17" s="95"/>
      <c r="F17" s="95"/>
      <c r="G17" s="95"/>
      <c r="H17" s="95"/>
      <c r="I17" s="95"/>
      <c r="J17" s="95"/>
      <c r="K17" s="95"/>
    </row>
    <row r="18" spans="1:11" ht="13" x14ac:dyDescent="0.25">
      <c r="A18" s="33"/>
      <c r="B18" s="96" t="s">
        <v>16</v>
      </c>
      <c r="C18" s="96"/>
      <c r="D18" s="96"/>
      <c r="E18" s="96"/>
      <c r="F18" s="96"/>
      <c r="G18" s="96"/>
      <c r="H18" s="96"/>
      <c r="I18" s="96"/>
      <c r="J18" s="96"/>
      <c r="K18" s="96"/>
    </row>
    <row r="19" spans="1:11" ht="13" x14ac:dyDescent="0.25">
      <c r="A19" s="33"/>
      <c r="B19" s="96"/>
      <c r="C19" s="96"/>
      <c r="D19" s="96"/>
      <c r="E19" s="96"/>
      <c r="F19" s="96"/>
      <c r="G19" s="96"/>
      <c r="H19" s="96"/>
      <c r="I19" s="96"/>
      <c r="J19" s="96"/>
      <c r="K19" s="96"/>
    </row>
    <row r="21" spans="1:11" ht="27" customHeight="1" x14ac:dyDescent="0.25">
      <c r="A21" s="89" t="s">
        <v>39</v>
      </c>
      <c r="B21" s="89"/>
      <c r="C21" s="89"/>
      <c r="D21" s="89"/>
      <c r="E21" s="89"/>
      <c r="F21" s="89"/>
      <c r="G21" s="89"/>
      <c r="H21" s="89"/>
      <c r="I21" s="89"/>
      <c r="J21" s="89"/>
      <c r="K21" s="89"/>
    </row>
    <row r="22" spans="1:11" x14ac:dyDescent="0.25">
      <c r="A22" s="89" t="s">
        <v>21</v>
      </c>
      <c r="B22" s="89"/>
      <c r="C22" s="89"/>
      <c r="D22" s="89"/>
      <c r="E22" s="89"/>
      <c r="F22" s="89"/>
      <c r="G22" s="89"/>
      <c r="H22" s="89"/>
      <c r="I22" s="89"/>
      <c r="J22" s="89"/>
      <c r="K22" s="89"/>
    </row>
    <row r="23" spans="1:11" ht="13.25" customHeight="1" x14ac:dyDescent="0.25">
      <c r="A23" s="89" t="s">
        <v>22</v>
      </c>
      <c r="B23" s="89"/>
      <c r="C23" s="89"/>
      <c r="D23" s="89"/>
      <c r="E23" s="89"/>
      <c r="F23" s="89"/>
      <c r="G23" s="89"/>
      <c r="H23" s="89"/>
      <c r="I23" s="89"/>
      <c r="J23" s="89"/>
      <c r="K23" s="89"/>
    </row>
  </sheetData>
  <mergeCells count="15">
    <mergeCell ref="A23:K23"/>
    <mergeCell ref="B10:K11"/>
    <mergeCell ref="B13:K13"/>
    <mergeCell ref="B1:K1"/>
    <mergeCell ref="B15:K15"/>
    <mergeCell ref="B16:K16"/>
    <mergeCell ref="B17:K17"/>
    <mergeCell ref="B18:K18"/>
    <mergeCell ref="B19:K19"/>
    <mergeCell ref="A21:K21"/>
    <mergeCell ref="B3:E3"/>
    <mergeCell ref="B5:E5"/>
    <mergeCell ref="B8:E8"/>
    <mergeCell ref="A22:K22"/>
    <mergeCell ref="B14:K14"/>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FSFL Payment Deferral Estimates</vt:lpstr>
      <vt:lpstr>Tool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Jessup</dc:creator>
  <cp:lastModifiedBy>Pryor, George - FSA, Washington, DC</cp:lastModifiedBy>
  <dcterms:created xsi:type="dcterms:W3CDTF">2020-08-25T13:04:38Z</dcterms:created>
  <dcterms:modified xsi:type="dcterms:W3CDTF">2020-09-15T19:20:19Z</dcterms:modified>
</cp:coreProperties>
</file>