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PSD\Postings to PSD website\"/>
    </mc:Choice>
  </mc:AlternateContent>
  <xr:revisionPtr revIDLastSave="0" documentId="8_{5F4BFDFE-E0D9-4140-ACBB-6BB54BAA438E}" xr6:coauthVersionLast="45" xr6:coauthVersionMax="45" xr10:uidLastSave="{00000000-0000-0000-0000-000000000000}"/>
  <bookViews>
    <workbookView xWindow="-15585" yWindow="2475" windowWidth="14400" windowHeight="7365" xr2:uid="{BD73EC51-57E9-49F0-98B8-C1B23D82B2A0}"/>
  </bookViews>
  <sheets>
    <sheet name="FSFL Payment Deferral Estimates" sheetId="1" r:id="rId1"/>
    <sheet name="Tool Informat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1" l="1"/>
  <c r="F16" i="1"/>
  <c r="F17" i="1" s="1"/>
  <c r="G16" i="1"/>
  <c r="J16" i="1"/>
  <c r="C17" i="1"/>
  <c r="J17" i="1"/>
  <c r="D18" i="1" l="1"/>
  <c r="G18" i="1"/>
  <c r="I18" i="1"/>
  <c r="E18" i="1" s="1"/>
  <c r="I17" i="1"/>
  <c r="G17" i="1"/>
  <c r="B17" i="1"/>
  <c r="B18" i="1" s="1"/>
  <c r="B19" i="1" s="1"/>
  <c r="B20" i="1" s="1"/>
  <c r="B21" i="1" s="1"/>
  <c r="B22" i="1" s="1"/>
  <c r="B23" i="1" s="1"/>
  <c r="B24" i="1" s="1"/>
  <c r="B25" i="1" s="1"/>
  <c r="B26" i="1" s="1"/>
  <c r="B27" i="1" s="1"/>
  <c r="C18" i="1" l="1"/>
  <c r="F18" i="1" s="1"/>
  <c r="G19" i="1" s="1"/>
  <c r="J18" i="1"/>
  <c r="D19" i="1" l="1"/>
  <c r="I19" i="1"/>
  <c r="J19" i="1" l="1"/>
  <c r="E19" i="1"/>
  <c r="C19" i="1" s="1"/>
  <c r="F19" i="1" s="1"/>
  <c r="G20" i="1" s="1"/>
  <c r="D20" i="1" l="1"/>
  <c r="I20" i="1"/>
  <c r="E20" i="1" s="1"/>
  <c r="C20" i="1" l="1"/>
  <c r="F20" i="1" s="1"/>
  <c r="G21" i="1" s="1"/>
  <c r="J20" i="1"/>
  <c r="I21" i="1" l="1"/>
  <c r="E21" i="1" s="1"/>
  <c r="D21" i="1"/>
  <c r="J21" i="1" l="1"/>
  <c r="C21" i="1"/>
  <c r="F21" i="1" s="1"/>
  <c r="D22" i="1" l="1"/>
  <c r="I22" i="1"/>
  <c r="E22" i="1" s="1"/>
  <c r="G22" i="1"/>
  <c r="C22" i="1" l="1"/>
  <c r="F22" i="1" s="1"/>
  <c r="G23" i="1" s="1"/>
  <c r="J22" i="1"/>
  <c r="I23" i="1" l="1"/>
  <c r="D23" i="1"/>
  <c r="J23" i="1" l="1"/>
  <c r="E23" i="1"/>
  <c r="C23" i="1" s="1"/>
  <c r="F23" i="1" s="1"/>
  <c r="G24" i="1" s="1"/>
  <c r="D24" i="1" l="1"/>
  <c r="I24" i="1"/>
  <c r="E24" i="1" s="1"/>
  <c r="C24" i="1" s="1"/>
  <c r="F24" i="1" s="1"/>
  <c r="G25" i="1" s="1"/>
  <c r="J24" i="1"/>
  <c r="D25" i="1" l="1"/>
  <c r="I25" i="1"/>
  <c r="E25" i="1" s="1"/>
  <c r="J25" i="1" l="1"/>
  <c r="C25" i="1"/>
  <c r="F25" i="1" s="1"/>
  <c r="I26" i="1" s="1"/>
  <c r="D26" i="1" l="1"/>
  <c r="J26" i="1" s="1"/>
  <c r="E26" i="1"/>
  <c r="G26" i="1"/>
  <c r="C26" i="1" l="1"/>
  <c r="F26" i="1" s="1"/>
  <c r="G27" i="1" s="1"/>
  <c r="D27" i="1" l="1"/>
  <c r="I27" i="1"/>
  <c r="E27" i="1" s="1"/>
  <c r="J27" i="1" l="1"/>
  <c r="C27" i="1"/>
  <c r="F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Roy Jessup</author>
  </authors>
  <commentList>
    <comment ref="C17" authorId="0" shapeId="0" xr:uid="{F90A8DFC-51CB-4200-B705-69B0057B8B17}">
      <text>
        <r>
          <rPr>
            <sz val="9"/>
            <color indexed="81"/>
            <rFont val="Tahoma"/>
            <family val="2"/>
          </rPr>
          <t>Cell value is $0 to represent the deferred payment</t>
        </r>
      </text>
    </comment>
    <comment ref="D17" authorId="0" shapeId="0" xr:uid="{8CEBAEB3-A692-4D91-B5D4-F3FD3A53F02F}">
      <text>
        <r>
          <rPr>
            <sz val="9"/>
            <color indexed="81"/>
            <rFont val="Tahoma"/>
            <family val="2"/>
          </rPr>
          <t>Cell value is $0 to represent the deferred payment</t>
        </r>
      </text>
    </comment>
    <comment ref="E17" authorId="0" shapeId="0" xr:uid="{AD6CFCF5-0A9D-4331-8D71-8D403BCB0780}">
      <text>
        <r>
          <rPr>
            <sz val="9"/>
            <color indexed="81"/>
            <rFont val="Tahoma"/>
            <family val="2"/>
          </rPr>
          <t>Cell value is $0 to represent the deferred payment</t>
        </r>
      </text>
    </comment>
  </commentList>
</comments>
</file>

<file path=xl/sharedStrings.xml><?xml version="1.0" encoding="utf-8"?>
<sst xmlns="http://schemas.openxmlformats.org/spreadsheetml/2006/main" count="47" uniqueCount="44">
  <si>
    <t>Remaining Loan Balance</t>
  </si>
  <si>
    <t>Daily Interest Accrual</t>
  </si>
  <si>
    <t>Days This Period</t>
  </si>
  <si>
    <t>Accrued Interest This Period</t>
  </si>
  <si>
    <t>Unpaid Interest</t>
  </si>
  <si>
    <t>Payment Number</t>
  </si>
  <si>
    <t>Total Payment</t>
  </si>
  <si>
    <t xml:space="preserve">Comments: </t>
  </si>
  <si>
    <t>Date:</t>
  </si>
  <si>
    <t>Customer Name:</t>
  </si>
  <si>
    <t xml:space="preserve">REFERENCE: </t>
  </si>
  <si>
    <t xml:space="preserve">REVISION DATE: </t>
  </si>
  <si>
    <t xml:space="preserve">PURPOSE: </t>
  </si>
  <si>
    <t xml:space="preserve">INSTRUCTIONS:                       </t>
  </si>
  <si>
    <t xml:space="preserve">Output cells are generally blue.  </t>
  </si>
  <si>
    <t>A red highlighted cell may indicate an input error.</t>
  </si>
  <si>
    <t xml:space="preserve">User is responsible for correct data at the time of use.  </t>
  </si>
  <si>
    <t>Principal Payment</t>
  </si>
  <si>
    <t>Interest Payment</t>
  </si>
  <si>
    <t>TOOL NAME:</t>
  </si>
  <si>
    <t>Payment Date</t>
  </si>
  <si>
    <t>The user is responsible to ensure the end product meets the requirements of current program regulations and handbook procedures.</t>
  </si>
  <si>
    <t xml:space="preserve">All revisions made to the tool by the user that may affect the end product results, are solely the responsibility of the reviser and immediate supervisor.  </t>
  </si>
  <si>
    <t>Interest Rate:</t>
  </si>
  <si>
    <t>Farm Storage Facility Loan Program - Deferral Calculator</t>
  </si>
  <si>
    <t>CONTACT NAME &amp; LOCATION:</t>
  </si>
  <si>
    <t>FSFL Loan Number</t>
  </si>
  <si>
    <t>Original Loan Maturity Date</t>
  </si>
  <si>
    <t>Contact Borrower's Signature:</t>
  </si>
  <si>
    <t>1-FSFL; Notice FSFL-168</t>
  </si>
  <si>
    <t>Loan Principal Balance:</t>
  </si>
  <si>
    <t xml:space="preserve"> Outstanding Accrued Interest:</t>
  </si>
  <si>
    <t xml:space="preserve">Number of Installment Payments Remaining: </t>
  </si>
  <si>
    <t>Next Installment Amount</t>
  </si>
  <si>
    <t>Next Installment Date</t>
  </si>
  <si>
    <t>2nd Party Reviewer:</t>
  </si>
  <si>
    <t xml:space="preserve">Date: </t>
  </si>
  <si>
    <t xml:space="preserve">Enter information in the yellow highlighted cells as of the date of the payment to be deferred.  The tool will illustrate the increased interest payment due with the next installment and will also show the increased principal payment due with the final installment.  </t>
  </si>
  <si>
    <t>Input variable data in yellow highlighted cells only.</t>
  </si>
  <si>
    <t xml:space="preserve">Disclaimers: The principal and interest payments are recognized to be estimates since the actual dates and amounts of future payments made may vary. </t>
  </si>
  <si>
    <t xml:space="preserve">Disclaimer: The principal and interest payments are recognized to be estimates since the actual dates and amounts of future payments made may vary. </t>
  </si>
  <si>
    <t xml:space="preserve">When entering number of installments remaining, this is the number of installments in full that the borrower would have left to make on the loan.   </t>
  </si>
  <si>
    <t>Jeannette Matetzschk - National Office Price Support Division WDC</t>
  </si>
  <si>
    <t xml:space="preserve">To re-amortize the FSFL and for demonstrating the impact of a deferred FSFL payment on the next installment (increased interest portion) and on the final installment (increased principal portion).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</si>
</sst>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0.000%"/>
    <numFmt numFmtId="165" formatCode="_(&quot;$&quot;* #,##0.00_);_(&quot;$&quot;* \(#,##0.00\);_(* #??_);_(@_)"/>
    <numFmt numFmtId="166" formatCode="_(* #,##0.0000_);_(* \(#,##0.0000\);_(* ??_);_(@_)"/>
    <numFmt numFmtId="167" formatCode="_(* #,##0_);_(* \(#,##0\);_(* ??_);_(@_)"/>
    <numFmt numFmtId="168" formatCode="m/d/yyyy;@"/>
    <numFmt numFmtId="169" formatCode="&quot;$&quot;#,##0.00"/>
  </numFmts>
  <fonts count="10" x14ac:knownFonts="1">
    <font>
      <sz val="11"/>
      <color theme="1"/>
      <name val="Calibri"/>
      <family val="2"/>
      <scheme val="minor"/>
    </font>
    <font>
      <sz val="11"/>
      <color theme="1"/>
      <name val="Calibri"/>
      <family val="2"/>
      <scheme val="minor"/>
    </font>
    <font>
      <sz val="10"/>
      <name val="Arial"/>
      <family val="2"/>
    </font>
    <font>
      <sz val="10"/>
      <color theme="1"/>
      <name val="Arial"/>
      <family val="2"/>
    </font>
    <font>
      <sz val="9"/>
      <color indexed="81"/>
      <name val="Tahoma"/>
      <family val="2"/>
    </font>
    <font>
      <b/>
      <sz val="10"/>
      <color theme="1"/>
      <name val="Arial"/>
      <family val="2"/>
    </font>
    <font>
      <b/>
      <sz val="12"/>
      <color theme="1"/>
      <name val="Arial"/>
      <family val="2"/>
    </font>
    <font>
      <b/>
      <sz val="10"/>
      <name val="Arial"/>
      <family val="2"/>
    </font>
    <font>
      <b/>
      <sz val="10"/>
      <color theme="0"/>
      <name val="Arial"/>
      <family val="2"/>
    </font>
    <font>
      <b/>
      <sz val="9"/>
      <color theme="1"/>
      <name val="Arial"/>
      <family val="2"/>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44"/>
        <bgColor indexed="64"/>
      </patternFill>
    </fill>
    <fill>
      <patternFill patternType="solid">
        <fgColor rgb="FFFF0000"/>
        <bgColor indexed="64"/>
      </patternFill>
    </fill>
  </fills>
  <borders count="28">
    <border>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medium">
        <color indexed="64"/>
      </bottom>
      <diagonal/>
    </border>
    <border>
      <left style="thin">
        <color auto="1"/>
      </left>
      <right style="medium">
        <color indexed="64"/>
      </right>
      <top/>
      <bottom style="thin">
        <color auto="1"/>
      </bottom>
      <diagonal/>
    </border>
    <border>
      <left style="medium">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auto="1"/>
      </left>
      <right style="thin">
        <color indexed="64"/>
      </right>
      <top style="thin">
        <color auto="1"/>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cellStyleXfs>
  <cellXfs count="100">
    <xf numFmtId="0" fontId="0" fillId="0" borderId="0" xfId="0"/>
    <xf numFmtId="0" fontId="3" fillId="0" borderId="0" xfId="0" applyFont="1"/>
    <xf numFmtId="0" fontId="3" fillId="0" borderId="0" xfId="0" applyFont="1" applyAlignment="1">
      <alignment wrapText="1"/>
    </xf>
    <xf numFmtId="165" fontId="3" fillId="0" borderId="7" xfId="0" applyNumberFormat="1" applyFont="1" applyBorder="1" applyProtection="1"/>
    <xf numFmtId="0" fontId="3" fillId="0" borderId="0" xfId="0" applyFont="1" applyAlignment="1">
      <alignment horizontal="center"/>
    </xf>
    <xf numFmtId="44" fontId="3" fillId="0" borderId="7" xfId="1" applyFont="1" applyFill="1" applyBorder="1" applyProtection="1"/>
    <xf numFmtId="169" fontId="3" fillId="0" borderId="7" xfId="1" applyNumberFormat="1" applyFont="1" applyFill="1" applyBorder="1" applyProtection="1"/>
    <xf numFmtId="44" fontId="3" fillId="0" borderId="7" xfId="1" applyNumberFormat="1" applyFont="1" applyFill="1" applyBorder="1" applyProtection="1"/>
    <xf numFmtId="165" fontId="3" fillId="0" borderId="3" xfId="0" applyNumberFormat="1" applyFont="1" applyFill="1" applyBorder="1" applyProtection="1"/>
    <xf numFmtId="44" fontId="3" fillId="0" borderId="3" xfId="1" applyFont="1" applyFill="1" applyBorder="1" applyProtection="1"/>
    <xf numFmtId="168" fontId="2" fillId="3" borderId="7" xfId="0" applyNumberFormat="1" applyFont="1" applyFill="1" applyBorder="1" applyProtection="1">
      <protection locked="0"/>
    </xf>
    <xf numFmtId="0" fontId="7" fillId="0" borderId="0" xfId="3" applyFont="1" applyAlignment="1">
      <alignment vertical="top"/>
    </xf>
    <xf numFmtId="0" fontId="7" fillId="0" borderId="0" xfId="3" applyFont="1" applyAlignment="1">
      <alignment horizontal="left" vertical="top"/>
    </xf>
    <xf numFmtId="15" fontId="7" fillId="0" borderId="0" xfId="3" applyNumberFormat="1" applyFont="1" applyAlignment="1">
      <alignment horizontal="left" vertical="top"/>
    </xf>
    <xf numFmtId="44" fontId="3" fillId="2" borderId="18" xfId="1" applyFont="1" applyFill="1" applyBorder="1" applyProtection="1">
      <protection locked="0"/>
    </xf>
    <xf numFmtId="164" fontId="3" fillId="2" borderId="18" xfId="2" applyNumberFormat="1" applyFont="1" applyFill="1" applyBorder="1" applyProtection="1">
      <protection locked="0"/>
    </xf>
    <xf numFmtId="0" fontId="3" fillId="3" borderId="18" xfId="0" applyNumberFormat="1" applyFont="1" applyFill="1" applyBorder="1" applyProtection="1">
      <protection locked="0"/>
    </xf>
    <xf numFmtId="44" fontId="3" fillId="2" borderId="21" xfId="1" applyFont="1" applyFill="1" applyBorder="1" applyProtection="1">
      <protection locked="0"/>
    </xf>
    <xf numFmtId="0" fontId="5" fillId="0" borderId="12" xfId="0" applyFont="1" applyBorder="1" applyAlignment="1" applyProtection="1">
      <alignment horizontal="right" wrapText="1"/>
    </xf>
    <xf numFmtId="0" fontId="5" fillId="0" borderId="13" xfId="0" applyFont="1" applyBorder="1" applyAlignment="1" applyProtection="1">
      <alignment horizontal="right" wrapText="1"/>
    </xf>
    <xf numFmtId="0" fontId="5" fillId="0" borderId="14" xfId="0" applyFont="1" applyBorder="1" applyAlignment="1" applyProtection="1">
      <alignment horizontal="right" wrapText="1"/>
    </xf>
    <xf numFmtId="0" fontId="3" fillId="0" borderId="3" xfId="0" applyNumberFormat="1" applyFont="1" applyFill="1" applyBorder="1" applyProtection="1"/>
    <xf numFmtId="165" fontId="3" fillId="0" borderId="3" xfId="0" applyNumberFormat="1" applyFont="1" applyBorder="1" applyProtection="1"/>
    <xf numFmtId="166" fontId="3" fillId="0" borderId="3" xfId="0" applyNumberFormat="1" applyFont="1" applyBorder="1" applyProtection="1"/>
    <xf numFmtId="167" fontId="3" fillId="0" borderId="3" xfId="0" applyNumberFormat="1" applyFont="1" applyBorder="1" applyProtection="1"/>
    <xf numFmtId="0" fontId="3" fillId="0" borderId="7" xfId="0" applyNumberFormat="1" applyFont="1" applyFill="1" applyBorder="1" applyProtection="1"/>
    <xf numFmtId="166" fontId="3" fillId="0" borderId="7" xfId="0" applyNumberFormat="1" applyFont="1" applyBorder="1" applyProtection="1"/>
    <xf numFmtId="167" fontId="3" fillId="0" borderId="7" xfId="0" applyNumberFormat="1" applyFont="1" applyBorder="1" applyProtection="1"/>
    <xf numFmtId="0" fontId="3" fillId="0" borderId="0" xfId="0" applyFont="1" applyProtection="1"/>
    <xf numFmtId="14" fontId="3" fillId="3" borderId="17" xfId="0" applyNumberFormat="1" applyFont="1" applyFill="1" applyBorder="1" applyProtection="1">
      <protection locked="0"/>
    </xf>
    <xf numFmtId="14" fontId="3" fillId="0" borderId="7" xfId="0" applyNumberFormat="1" applyFont="1" applyFill="1" applyBorder="1" applyProtection="1"/>
    <xf numFmtId="0" fontId="5" fillId="0" borderId="22" xfId="0" applyFont="1" applyBorder="1" applyAlignment="1" applyProtection="1">
      <alignment horizontal="right" wrapText="1"/>
    </xf>
    <xf numFmtId="0" fontId="9" fillId="0" borderId="0" xfId="0" applyFont="1"/>
    <xf numFmtId="0" fontId="2" fillId="0" borderId="0" xfId="3" applyFont="1" applyAlignment="1">
      <alignment vertical="top"/>
    </xf>
    <xf numFmtId="15" fontId="2" fillId="0" borderId="0" xfId="3" applyNumberFormat="1" applyFont="1" applyAlignment="1">
      <alignment horizontal="left" vertical="top"/>
    </xf>
    <xf numFmtId="0" fontId="5" fillId="0" borderId="0" xfId="0" applyFont="1" applyAlignment="1">
      <alignment vertical="top"/>
    </xf>
    <xf numFmtId="0" fontId="3" fillId="0" borderId="0" xfId="0" applyFont="1" applyAlignment="1">
      <alignment vertical="top"/>
    </xf>
    <xf numFmtId="0" fontId="3" fillId="3" borderId="8" xfId="0" applyNumberFormat="1" applyFont="1" applyFill="1" applyBorder="1" applyAlignment="1" applyProtection="1">
      <alignment vertical="top"/>
    </xf>
    <xf numFmtId="0" fontId="3" fillId="3" borderId="9" xfId="0" applyNumberFormat="1" applyFont="1" applyFill="1" applyBorder="1" applyAlignment="1" applyProtection="1">
      <alignment vertical="top"/>
    </xf>
    <xf numFmtId="0" fontId="3" fillId="3" borderId="10" xfId="0" applyNumberFormat="1" applyFont="1" applyFill="1" applyBorder="1" applyAlignment="1" applyProtection="1">
      <alignment vertical="top"/>
    </xf>
    <xf numFmtId="0" fontId="2" fillId="3" borderId="8" xfId="0" applyFont="1" applyFill="1" applyBorder="1" applyAlignment="1" applyProtection="1">
      <alignment vertical="top"/>
    </xf>
    <xf numFmtId="0" fontId="2" fillId="3" borderId="9" xfId="0" applyFont="1" applyFill="1" applyBorder="1" applyAlignment="1" applyProtection="1">
      <alignment vertical="top"/>
    </xf>
    <xf numFmtId="0" fontId="2" fillId="3" borderId="10" xfId="0" applyFont="1" applyFill="1" applyBorder="1" applyAlignment="1" applyProtection="1">
      <alignment vertical="top"/>
    </xf>
    <xf numFmtId="0" fontId="3" fillId="0" borderId="8" xfId="0" applyFont="1" applyBorder="1" applyProtection="1"/>
    <xf numFmtId="0" fontId="3" fillId="0" borderId="9" xfId="0" applyFont="1" applyBorder="1" applyProtection="1"/>
    <xf numFmtId="0" fontId="3" fillId="0" borderId="10" xfId="0" applyFont="1" applyBorder="1" applyProtection="1"/>
    <xf numFmtId="0" fontId="3" fillId="0" borderId="0" xfId="0" applyFont="1" applyAlignment="1">
      <alignment horizontal="left" vertical="top"/>
    </xf>
    <xf numFmtId="0" fontId="2" fillId="0" borderId="0" xfId="3" applyFont="1" applyAlignment="1">
      <alignment horizontal="left" vertical="top"/>
    </xf>
    <xf numFmtId="0" fontId="2" fillId="3" borderId="5" xfId="0" applyFont="1" applyFill="1" applyBorder="1" applyAlignment="1" applyProtection="1">
      <alignment vertical="top"/>
      <protection locked="0"/>
    </xf>
    <xf numFmtId="0" fontId="2" fillId="3" borderId="1" xfId="0" applyFont="1" applyFill="1" applyBorder="1" applyAlignment="1" applyProtection="1">
      <alignment vertical="top"/>
      <protection locked="0"/>
    </xf>
    <xf numFmtId="0" fontId="2" fillId="3" borderId="0" xfId="0" applyFont="1" applyFill="1" applyBorder="1" applyAlignment="1" applyProtection="1">
      <alignment vertical="top"/>
      <protection locked="0"/>
    </xf>
    <xf numFmtId="0" fontId="2" fillId="3" borderId="2" xfId="0" applyFont="1" applyFill="1" applyBorder="1" applyAlignment="1" applyProtection="1">
      <alignment vertical="top"/>
      <protection locked="0"/>
    </xf>
    <xf numFmtId="0" fontId="2" fillId="3" borderId="11" xfId="0" applyFont="1" applyFill="1" applyBorder="1" applyAlignment="1" applyProtection="1">
      <alignment vertical="top"/>
      <protection locked="0"/>
    </xf>
    <xf numFmtId="0" fontId="2" fillId="3" borderId="4" xfId="0" applyFont="1" applyFill="1" applyBorder="1" applyAlignment="1" applyProtection="1">
      <alignment vertical="top"/>
      <protection locked="0"/>
    </xf>
    <xf numFmtId="14" fontId="3" fillId="3" borderId="23" xfId="0" applyNumberFormat="1" applyFont="1" applyFill="1" applyBorder="1" applyProtection="1">
      <protection locked="0"/>
    </xf>
    <xf numFmtId="0" fontId="3" fillId="3" borderId="0" xfId="0" applyNumberFormat="1" applyFont="1" applyFill="1" applyBorder="1" applyAlignment="1" applyProtection="1">
      <alignment vertical="top"/>
      <protection locked="0"/>
    </xf>
    <xf numFmtId="0" fontId="3" fillId="3" borderId="2" xfId="0" applyNumberFormat="1" applyFont="1" applyFill="1" applyBorder="1" applyAlignment="1" applyProtection="1">
      <alignment vertical="top"/>
      <protection locked="0"/>
    </xf>
    <xf numFmtId="0" fontId="3" fillId="3" borderId="11" xfId="0" applyNumberFormat="1" applyFont="1" applyFill="1" applyBorder="1" applyAlignment="1" applyProtection="1">
      <alignment vertical="top"/>
      <protection locked="0"/>
    </xf>
    <xf numFmtId="0" fontId="3" fillId="0" borderId="27" xfId="0" applyNumberFormat="1" applyFont="1" applyFill="1" applyBorder="1" applyAlignment="1" applyProtection="1">
      <alignment vertical="top"/>
      <protection locked="0"/>
    </xf>
    <xf numFmtId="0" fontId="3" fillId="0" borderId="3" xfId="0" applyNumberFormat="1" applyFont="1" applyFill="1" applyBorder="1" applyAlignment="1" applyProtection="1">
      <alignment vertical="top"/>
      <protection locked="0"/>
    </xf>
    <xf numFmtId="0" fontId="9" fillId="0" borderId="0" xfId="0" applyFont="1"/>
    <xf numFmtId="0" fontId="6" fillId="0" borderId="0" xfId="0" applyFont="1" applyAlignment="1" applyProtection="1">
      <alignment horizontal="center"/>
    </xf>
    <xf numFmtId="0" fontId="2" fillId="3" borderId="7" xfId="0" applyFont="1" applyFill="1" applyBorder="1" applyProtection="1">
      <protection locked="0"/>
    </xf>
    <xf numFmtId="0" fontId="3" fillId="0" borderId="15" xfId="0" applyFont="1" applyBorder="1" applyAlignment="1" applyProtection="1">
      <alignment horizontal="right"/>
    </xf>
    <xf numFmtId="0" fontId="3" fillId="0" borderId="16" xfId="0" applyFont="1" applyBorder="1" applyAlignment="1" applyProtection="1">
      <alignment horizontal="right"/>
    </xf>
    <xf numFmtId="0" fontId="3" fillId="0" borderId="6" xfId="0" applyFont="1" applyBorder="1" applyAlignment="1" applyProtection="1">
      <alignment horizontal="right"/>
    </xf>
    <xf numFmtId="0" fontId="3" fillId="0" borderId="7" xfId="0" applyFont="1" applyBorder="1" applyAlignment="1" applyProtection="1">
      <alignment horizontal="right"/>
    </xf>
    <xf numFmtId="0" fontId="3" fillId="0" borderId="6" xfId="0" applyFont="1" applyBorder="1" applyAlignment="1" applyProtection="1">
      <alignment horizontal="right" wrapText="1"/>
    </xf>
    <xf numFmtId="0" fontId="3" fillId="0" borderId="7" xfId="0" applyFont="1" applyBorder="1" applyAlignment="1" applyProtection="1">
      <alignment horizontal="right" wrapText="1"/>
    </xf>
    <xf numFmtId="0" fontId="3" fillId="0" borderId="19" xfId="0" applyFont="1" applyBorder="1" applyAlignment="1" applyProtection="1">
      <alignment horizontal="right" wrapText="1"/>
    </xf>
    <xf numFmtId="0" fontId="3" fillId="0" borderId="20" xfId="0" applyFont="1" applyBorder="1" applyAlignment="1" applyProtection="1">
      <alignment horizontal="right" wrapText="1"/>
    </xf>
    <xf numFmtId="0" fontId="3" fillId="3" borderId="5" xfId="0" applyNumberFormat="1" applyFont="1" applyFill="1" applyBorder="1" applyAlignment="1" applyProtection="1">
      <alignment vertical="top"/>
      <protection locked="0"/>
    </xf>
    <xf numFmtId="0" fontId="3" fillId="3" borderId="1" xfId="0" applyNumberFormat="1" applyFont="1" applyFill="1" applyBorder="1" applyAlignment="1" applyProtection="1">
      <alignment vertical="top"/>
      <protection locked="0"/>
    </xf>
    <xf numFmtId="0" fontId="3" fillId="3" borderId="0" xfId="0" applyNumberFormat="1" applyFont="1" applyFill="1" applyBorder="1" applyAlignment="1" applyProtection="1">
      <alignment vertical="top"/>
      <protection locked="0"/>
    </xf>
    <xf numFmtId="0" fontId="3" fillId="3" borderId="2" xfId="0" applyNumberFormat="1" applyFont="1" applyFill="1" applyBorder="1" applyAlignment="1" applyProtection="1">
      <alignment vertical="top"/>
      <protection locked="0"/>
    </xf>
    <xf numFmtId="0" fontId="3" fillId="3" borderId="11" xfId="0" applyNumberFormat="1" applyFont="1" applyFill="1" applyBorder="1" applyAlignment="1" applyProtection="1">
      <alignment vertical="top"/>
      <protection locked="0"/>
    </xf>
    <xf numFmtId="0" fontId="3" fillId="3" borderId="4" xfId="0" applyNumberFormat="1" applyFont="1" applyFill="1" applyBorder="1" applyAlignment="1" applyProtection="1">
      <alignment vertical="top"/>
      <protection locked="0"/>
    </xf>
    <xf numFmtId="168" fontId="2" fillId="3" borderId="8" xfId="0" applyNumberFormat="1" applyFont="1" applyFill="1" applyBorder="1" applyProtection="1">
      <protection locked="0"/>
    </xf>
    <xf numFmtId="168" fontId="2" fillId="3" borderId="1" xfId="0" applyNumberFormat="1" applyFont="1" applyFill="1" applyBorder="1" applyProtection="1">
      <protection locked="0"/>
    </xf>
    <xf numFmtId="168" fontId="2" fillId="3" borderId="9" xfId="0" applyNumberFormat="1" applyFont="1" applyFill="1" applyBorder="1" applyProtection="1">
      <protection locked="0"/>
    </xf>
    <xf numFmtId="168" fontId="2" fillId="3" borderId="2" xfId="0" applyNumberFormat="1" applyFont="1" applyFill="1" applyBorder="1" applyProtection="1">
      <protection locked="0"/>
    </xf>
    <xf numFmtId="168" fontId="2" fillId="3" borderId="10" xfId="0" applyNumberFormat="1" applyFont="1" applyFill="1" applyBorder="1" applyProtection="1">
      <protection locked="0"/>
    </xf>
    <xf numFmtId="168" fontId="2" fillId="3" borderId="4" xfId="0" applyNumberFormat="1" applyFont="1" applyFill="1" applyBorder="1" applyProtection="1">
      <protection locked="0"/>
    </xf>
    <xf numFmtId="0" fontId="3" fillId="0" borderId="24" xfId="0" applyFont="1" applyBorder="1" applyAlignment="1" applyProtection="1">
      <alignment horizontal="right"/>
    </xf>
    <xf numFmtId="0" fontId="3" fillId="0" borderId="25" xfId="0" applyFont="1" applyBorder="1" applyAlignment="1" applyProtection="1">
      <alignment horizontal="right"/>
    </xf>
    <xf numFmtId="0" fontId="3" fillId="0" borderId="26" xfId="0" applyFont="1" applyBorder="1" applyAlignment="1" applyProtection="1">
      <alignment horizontal="right"/>
    </xf>
    <xf numFmtId="0" fontId="5" fillId="0" borderId="24" xfId="0" applyFont="1" applyBorder="1" applyAlignment="1" applyProtection="1">
      <alignment horizontal="right"/>
    </xf>
    <xf numFmtId="0" fontId="5" fillId="0" borderId="25" xfId="0" applyFont="1" applyBorder="1" applyAlignment="1" applyProtection="1">
      <alignment horizontal="right"/>
    </xf>
    <xf numFmtId="0" fontId="5" fillId="0" borderId="26" xfId="0" applyFont="1" applyBorder="1" applyAlignment="1" applyProtection="1">
      <alignment horizontal="right"/>
    </xf>
    <xf numFmtId="0" fontId="9" fillId="0" borderId="0" xfId="0" applyFont="1" applyAlignment="1">
      <alignment wrapText="1"/>
    </xf>
    <xf numFmtId="0" fontId="2" fillId="0" borderId="0" xfId="3" applyFont="1" applyAlignment="1">
      <alignment vertical="top" wrapText="1"/>
    </xf>
    <xf numFmtId="0" fontId="2" fillId="0" borderId="11" xfId="3" applyFont="1" applyBorder="1" applyAlignment="1">
      <alignment vertical="top" wrapText="1"/>
    </xf>
    <xf numFmtId="0" fontId="3" fillId="0" borderId="0" xfId="0" applyFont="1" applyAlignment="1">
      <alignment vertical="top"/>
    </xf>
    <xf numFmtId="0" fontId="2" fillId="3" borderId="7" xfId="3" applyFont="1" applyFill="1" applyBorder="1" applyAlignment="1">
      <alignment vertical="top" wrapText="1"/>
    </xf>
    <xf numFmtId="0" fontId="2" fillId="4" borderId="7" xfId="1" applyNumberFormat="1" applyFont="1" applyFill="1" applyBorder="1" applyAlignment="1" applyProtection="1">
      <alignment vertical="top"/>
      <protection hidden="1"/>
    </xf>
    <xf numFmtId="0" fontId="8" fillId="5" borderId="7" xfId="3" applyFont="1" applyFill="1" applyBorder="1" applyAlignment="1">
      <alignment vertical="top"/>
    </xf>
    <xf numFmtId="0" fontId="7" fillId="0" borderId="7" xfId="3" applyFont="1" applyBorder="1" applyAlignment="1">
      <alignment vertical="top"/>
    </xf>
    <xf numFmtId="0" fontId="2" fillId="3" borderId="7" xfId="0" applyFont="1" applyFill="1" applyBorder="1" applyAlignment="1" applyProtection="1">
      <alignment horizontal="left"/>
      <protection locked="0"/>
    </xf>
    <xf numFmtId="168" fontId="2" fillId="3" borderId="7" xfId="0" applyNumberFormat="1" applyFont="1" applyFill="1" applyBorder="1" applyAlignment="1" applyProtection="1">
      <alignment horizontal="left"/>
      <protection locked="0"/>
    </xf>
    <xf numFmtId="0" fontId="2" fillId="0" borderId="25" xfId="3" applyFont="1" applyBorder="1" applyAlignment="1">
      <alignment horizontal="left" vertical="top" wrapText="1"/>
    </xf>
  </cellXfs>
  <cellStyles count="4">
    <cellStyle name="Currency" xfId="1" builtinId="4"/>
    <cellStyle name="Normal" xfId="0" builtinId="0"/>
    <cellStyle name="Normal 2" xfId="3" xr:uid="{A43C4112-BAF7-470A-AF4C-144FB1911FFA}"/>
    <cellStyle name="Percent" xfId="2" builtinId="5"/>
  </cellStyles>
  <dxfs count="3">
    <dxf>
      <font>
        <b/>
        <i val="0"/>
        <color theme="0"/>
      </font>
      <fill>
        <patternFill>
          <bgColor rgb="FFFF0000"/>
        </patternFill>
      </fill>
    </dxf>
    <dxf>
      <fill>
        <patternFill>
          <bgColor theme="8" tint="0.3999450666829432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2AB24-6943-420E-91BE-28B16E73D719}">
  <dimension ref="A1:L40"/>
  <sheetViews>
    <sheetView tabSelected="1" topLeftCell="B1" zoomScale="88" zoomScaleNormal="88" workbookViewId="0">
      <selection activeCell="G6" sqref="G6"/>
    </sheetView>
  </sheetViews>
  <sheetFormatPr defaultColWidth="8.6328125" defaultRowHeight="12.5" x14ac:dyDescent="0.25"/>
  <cols>
    <col min="1" max="1" width="9.6328125" style="1" hidden="1" customWidth="1"/>
    <col min="2" max="2" width="16.6328125" style="1" customWidth="1"/>
    <col min="3" max="3" width="14.453125" style="1" customWidth="1"/>
    <col min="4" max="4" width="25.90625" style="1" bestFit="1" customWidth="1"/>
    <col min="5" max="5" width="14" style="1" customWidth="1"/>
    <col min="6" max="6" width="16.1796875" style="1" customWidth="1"/>
    <col min="7" max="7" width="22" style="1" customWidth="1"/>
    <col min="8" max="8" width="8.90625" style="1" hidden="1" customWidth="1"/>
    <col min="9" max="9" width="12.08984375" style="1" customWidth="1"/>
    <col min="10" max="10" width="15.453125" style="1" customWidth="1"/>
    <col min="11" max="11" width="11.08984375" style="1" bestFit="1" customWidth="1"/>
    <col min="12" max="12" width="16.08984375" style="1" bestFit="1" customWidth="1"/>
    <col min="13" max="16384" width="8.6328125" style="1"/>
  </cols>
  <sheetData>
    <row r="1" spans="1:12" ht="15.5" x14ac:dyDescent="0.35">
      <c r="A1" s="61" t="s">
        <v>24</v>
      </c>
      <c r="B1" s="61"/>
      <c r="C1" s="61"/>
      <c r="D1" s="61"/>
      <c r="E1" s="61"/>
      <c r="F1" s="61"/>
      <c r="G1" s="61"/>
      <c r="H1" s="61"/>
      <c r="I1" s="61"/>
      <c r="J1" s="61"/>
      <c r="K1" s="4"/>
      <c r="L1" s="4"/>
    </row>
    <row r="3" spans="1:12" x14ac:dyDescent="0.25">
      <c r="C3" s="28" t="s">
        <v>9</v>
      </c>
      <c r="D3" s="62"/>
      <c r="E3" s="62"/>
      <c r="F3" s="62"/>
      <c r="G3" s="62"/>
    </row>
    <row r="5" spans="1:12" ht="13" thickBot="1" x14ac:dyDescent="0.3"/>
    <row r="6" spans="1:12" ht="14.4" customHeight="1" x14ac:dyDescent="0.25">
      <c r="D6" s="63" t="s">
        <v>34</v>
      </c>
      <c r="E6" s="64"/>
      <c r="F6" s="64"/>
      <c r="G6" s="29"/>
    </row>
    <row r="7" spans="1:12" ht="14.4" customHeight="1" x14ac:dyDescent="0.25">
      <c r="D7" s="83" t="s">
        <v>26</v>
      </c>
      <c r="E7" s="84"/>
      <c r="F7" s="85"/>
      <c r="G7" s="54"/>
    </row>
    <row r="8" spans="1:12" ht="14.4" customHeight="1" x14ac:dyDescent="0.3">
      <c r="D8" s="86" t="s">
        <v>27</v>
      </c>
      <c r="E8" s="87"/>
      <c r="F8" s="88"/>
      <c r="G8" s="54"/>
    </row>
    <row r="9" spans="1:12" x14ac:dyDescent="0.25">
      <c r="D9" s="65" t="s">
        <v>30</v>
      </c>
      <c r="E9" s="66"/>
      <c r="F9" s="66"/>
      <c r="G9" s="14"/>
    </row>
    <row r="10" spans="1:12" x14ac:dyDescent="0.25">
      <c r="D10" s="65" t="s">
        <v>31</v>
      </c>
      <c r="E10" s="66"/>
      <c r="F10" s="66"/>
      <c r="G10" s="14"/>
    </row>
    <row r="11" spans="1:12" x14ac:dyDescent="0.25">
      <c r="D11" s="65" t="s">
        <v>23</v>
      </c>
      <c r="E11" s="66"/>
      <c r="F11" s="66"/>
      <c r="G11" s="15"/>
    </row>
    <row r="12" spans="1:12" ht="12.75" customHeight="1" x14ac:dyDescent="0.25">
      <c r="D12" s="67" t="s">
        <v>32</v>
      </c>
      <c r="E12" s="68"/>
      <c r="F12" s="68"/>
      <c r="G12" s="16"/>
      <c r="I12" s="1" t="str">
        <f>IF(G12&gt;10,"remaining loan term cannot exceed 10 years","")</f>
        <v/>
      </c>
    </row>
    <row r="13" spans="1:12" ht="13" thickBot="1" x14ac:dyDescent="0.3">
      <c r="D13" s="69" t="s">
        <v>33</v>
      </c>
      <c r="E13" s="70"/>
      <c r="F13" s="70"/>
      <c r="G13" s="17"/>
    </row>
    <row r="14" spans="1:12" ht="13" thickBot="1" x14ac:dyDescent="0.3"/>
    <row r="15" spans="1:12" s="2" customFormat="1" ht="39" customHeight="1" thickBot="1" x14ac:dyDescent="0.35">
      <c r="A15" s="18" t="s">
        <v>5</v>
      </c>
      <c r="B15" s="31" t="s">
        <v>20</v>
      </c>
      <c r="C15" s="19" t="s">
        <v>17</v>
      </c>
      <c r="D15" s="19" t="s">
        <v>18</v>
      </c>
      <c r="E15" s="19" t="s">
        <v>6</v>
      </c>
      <c r="F15" s="19" t="s">
        <v>0</v>
      </c>
      <c r="G15" s="19" t="s">
        <v>1</v>
      </c>
      <c r="H15" s="19" t="s">
        <v>2</v>
      </c>
      <c r="I15" s="19" t="s">
        <v>3</v>
      </c>
      <c r="J15" s="20" t="s">
        <v>4</v>
      </c>
    </row>
    <row r="16" spans="1:12" ht="0.65" customHeight="1" x14ac:dyDescent="0.25">
      <c r="A16" s="21"/>
      <c r="B16" s="21"/>
      <c r="C16" s="8"/>
      <c r="D16" s="8"/>
      <c r="E16" s="22"/>
      <c r="F16" s="9">
        <f>G9</f>
        <v>0</v>
      </c>
      <c r="G16" s="23">
        <f>IF(A16&gt;0,#REF!*F16/365,0)</f>
        <v>0</v>
      </c>
      <c r="H16" s="24"/>
      <c r="I16" s="24"/>
      <c r="J16" s="9">
        <f>G10</f>
        <v>0</v>
      </c>
    </row>
    <row r="17" spans="1:10" x14ac:dyDescent="0.25">
      <c r="A17" s="25">
        <v>1</v>
      </c>
      <c r="B17" s="30" t="str">
        <f>IF(G6="","",G6)</f>
        <v/>
      </c>
      <c r="C17" s="6">
        <f>E17-D17</f>
        <v>0</v>
      </c>
      <c r="D17" s="6">
        <v>0</v>
      </c>
      <c r="E17" s="6">
        <v>0</v>
      </c>
      <c r="F17" s="3">
        <f>F16-C17</f>
        <v>0</v>
      </c>
      <c r="G17" s="26">
        <f t="shared" ref="G17:G27" si="0">F16*$G$11/365</f>
        <v>0</v>
      </c>
      <c r="H17" s="27">
        <v>365</v>
      </c>
      <c r="I17" s="3">
        <f t="shared" ref="I17:I26" si="1">F16*$G$11</f>
        <v>0</v>
      </c>
      <c r="J17" s="3">
        <f>G10</f>
        <v>0</v>
      </c>
    </row>
    <row r="18" spans="1:10" x14ac:dyDescent="0.25">
      <c r="A18" s="25">
        <v>2</v>
      </c>
      <c r="B18" s="30" t="str">
        <f>IF(G6="","",EDATE(B17,12))</f>
        <v/>
      </c>
      <c r="C18" s="5">
        <f t="shared" ref="C18:C26" si="2">E18-D18</f>
        <v>0</v>
      </c>
      <c r="D18" s="5">
        <f t="shared" ref="D18:D26" si="3">F17*$G$11+J17</f>
        <v>0</v>
      </c>
      <c r="E18" s="7">
        <f t="shared" ref="E18:E24" si="4">IF(A18&lt;($G$12+1),$G$13,(F17+I18))</f>
        <v>0</v>
      </c>
      <c r="F18" s="3">
        <f t="shared" ref="F18:F26" si="5">F17-C18</f>
        <v>0</v>
      </c>
      <c r="G18" s="26">
        <f t="shared" si="0"/>
        <v>0</v>
      </c>
      <c r="H18" s="27">
        <v>365</v>
      </c>
      <c r="I18" s="3">
        <f t="shared" si="1"/>
        <v>0</v>
      </c>
      <c r="J18" s="3">
        <f>(I18+J17-D18)</f>
        <v>0</v>
      </c>
    </row>
    <row r="19" spans="1:10" x14ac:dyDescent="0.25">
      <c r="A19" s="25">
        <v>3</v>
      </c>
      <c r="B19" s="30" t="str">
        <f>IF(G6="","",EDATE(B18,12))</f>
        <v/>
      </c>
      <c r="C19" s="5">
        <f t="shared" si="2"/>
        <v>0</v>
      </c>
      <c r="D19" s="5">
        <f t="shared" si="3"/>
        <v>0</v>
      </c>
      <c r="E19" s="7">
        <f t="shared" si="4"/>
        <v>0</v>
      </c>
      <c r="F19" s="3">
        <f t="shared" si="5"/>
        <v>0</v>
      </c>
      <c r="G19" s="26">
        <f t="shared" si="0"/>
        <v>0</v>
      </c>
      <c r="H19" s="27">
        <v>365</v>
      </c>
      <c r="I19" s="3">
        <f t="shared" si="1"/>
        <v>0</v>
      </c>
      <c r="J19" s="3">
        <f t="shared" ref="J19:J26" si="6">(I19+J18-D19)</f>
        <v>0</v>
      </c>
    </row>
    <row r="20" spans="1:10" x14ac:dyDescent="0.25">
      <c r="A20" s="25">
        <v>4</v>
      </c>
      <c r="B20" s="30" t="str">
        <f>IF(G6="","",EDATE(B19,12))</f>
        <v/>
      </c>
      <c r="C20" s="5">
        <f t="shared" si="2"/>
        <v>0</v>
      </c>
      <c r="D20" s="5">
        <f t="shared" si="3"/>
        <v>0</v>
      </c>
      <c r="E20" s="7">
        <f t="shared" si="4"/>
        <v>0</v>
      </c>
      <c r="F20" s="3">
        <f t="shared" si="5"/>
        <v>0</v>
      </c>
      <c r="G20" s="26">
        <f t="shared" si="0"/>
        <v>0</v>
      </c>
      <c r="H20" s="27">
        <v>365</v>
      </c>
      <c r="I20" s="3">
        <f t="shared" si="1"/>
        <v>0</v>
      </c>
      <c r="J20" s="3">
        <f t="shared" si="6"/>
        <v>0</v>
      </c>
    </row>
    <row r="21" spans="1:10" x14ac:dyDescent="0.25">
      <c r="A21" s="25">
        <v>5</v>
      </c>
      <c r="B21" s="30" t="str">
        <f>IF(G6="","",EDATE(B20,12))</f>
        <v/>
      </c>
      <c r="C21" s="5">
        <f t="shared" si="2"/>
        <v>0</v>
      </c>
      <c r="D21" s="5">
        <f t="shared" si="3"/>
        <v>0</v>
      </c>
      <c r="E21" s="7">
        <f t="shared" si="4"/>
        <v>0</v>
      </c>
      <c r="F21" s="3">
        <f t="shared" si="5"/>
        <v>0</v>
      </c>
      <c r="G21" s="26">
        <f t="shared" si="0"/>
        <v>0</v>
      </c>
      <c r="H21" s="27">
        <v>365</v>
      </c>
      <c r="I21" s="3">
        <f t="shared" si="1"/>
        <v>0</v>
      </c>
      <c r="J21" s="3">
        <f t="shared" si="6"/>
        <v>0</v>
      </c>
    </row>
    <row r="22" spans="1:10" x14ac:dyDescent="0.25">
      <c r="A22" s="25">
        <v>6</v>
      </c>
      <c r="B22" s="30" t="str">
        <f>IF(G6="","",EDATE(B21,12))</f>
        <v/>
      </c>
      <c r="C22" s="5">
        <f t="shared" si="2"/>
        <v>0</v>
      </c>
      <c r="D22" s="5">
        <f t="shared" si="3"/>
        <v>0</v>
      </c>
      <c r="E22" s="7">
        <f t="shared" si="4"/>
        <v>0</v>
      </c>
      <c r="F22" s="3">
        <f t="shared" si="5"/>
        <v>0</v>
      </c>
      <c r="G22" s="26">
        <f t="shared" si="0"/>
        <v>0</v>
      </c>
      <c r="H22" s="27">
        <v>365</v>
      </c>
      <c r="I22" s="3">
        <f t="shared" si="1"/>
        <v>0</v>
      </c>
      <c r="J22" s="3">
        <f t="shared" si="6"/>
        <v>0</v>
      </c>
    </row>
    <row r="23" spans="1:10" x14ac:dyDescent="0.25">
      <c r="A23" s="25">
        <v>7</v>
      </c>
      <c r="B23" s="30" t="str">
        <f>IF(G6="","",EDATE(B22,12))</f>
        <v/>
      </c>
      <c r="C23" s="5">
        <f t="shared" si="2"/>
        <v>0</v>
      </c>
      <c r="D23" s="5">
        <f t="shared" si="3"/>
        <v>0</v>
      </c>
      <c r="E23" s="7">
        <f t="shared" si="4"/>
        <v>0</v>
      </c>
      <c r="F23" s="3">
        <f t="shared" si="5"/>
        <v>0</v>
      </c>
      <c r="G23" s="26">
        <f t="shared" si="0"/>
        <v>0</v>
      </c>
      <c r="H23" s="27">
        <v>365</v>
      </c>
      <c r="I23" s="3">
        <f t="shared" si="1"/>
        <v>0</v>
      </c>
      <c r="J23" s="3">
        <f t="shared" si="6"/>
        <v>0</v>
      </c>
    </row>
    <row r="24" spans="1:10" x14ac:dyDescent="0.25">
      <c r="A24" s="25">
        <v>8</v>
      </c>
      <c r="B24" s="30" t="str">
        <f>IF(G6="","",EDATE(B23,12))</f>
        <v/>
      </c>
      <c r="C24" s="5">
        <f t="shared" si="2"/>
        <v>0</v>
      </c>
      <c r="D24" s="5">
        <f t="shared" si="3"/>
        <v>0</v>
      </c>
      <c r="E24" s="7">
        <f t="shared" si="4"/>
        <v>0</v>
      </c>
      <c r="F24" s="3">
        <f t="shared" si="5"/>
        <v>0</v>
      </c>
      <c r="G24" s="26">
        <f t="shared" si="0"/>
        <v>0</v>
      </c>
      <c r="H24" s="27">
        <v>365</v>
      </c>
      <c r="I24" s="3">
        <f t="shared" si="1"/>
        <v>0</v>
      </c>
      <c r="J24" s="3">
        <f t="shared" si="6"/>
        <v>0</v>
      </c>
    </row>
    <row r="25" spans="1:10" x14ac:dyDescent="0.25">
      <c r="A25" s="25">
        <v>9</v>
      </c>
      <c r="B25" s="30" t="str">
        <f>IF(G6="","",EDATE(B24,12))</f>
        <v/>
      </c>
      <c r="C25" s="5">
        <f t="shared" si="2"/>
        <v>0</v>
      </c>
      <c r="D25" s="5">
        <f t="shared" si="3"/>
        <v>0</v>
      </c>
      <c r="E25" s="7">
        <f>IF(A25&lt;($G$12+1),$G$13,(F24+I25))</f>
        <v>0</v>
      </c>
      <c r="F25" s="3">
        <f t="shared" si="5"/>
        <v>0</v>
      </c>
      <c r="G25" s="26">
        <f t="shared" si="0"/>
        <v>0</v>
      </c>
      <c r="H25" s="27">
        <v>365</v>
      </c>
      <c r="I25" s="3">
        <f t="shared" si="1"/>
        <v>0</v>
      </c>
      <c r="J25" s="3">
        <f t="shared" si="6"/>
        <v>0</v>
      </c>
    </row>
    <row r="26" spans="1:10" x14ac:dyDescent="0.25">
      <c r="A26" s="25">
        <v>10</v>
      </c>
      <c r="B26" s="30" t="str">
        <f>IF(G6="","",EDATE(B25,12))</f>
        <v/>
      </c>
      <c r="C26" s="5">
        <f t="shared" si="2"/>
        <v>0</v>
      </c>
      <c r="D26" s="5">
        <f t="shared" si="3"/>
        <v>0</v>
      </c>
      <c r="E26" s="7">
        <f>IF(A26&lt;($G$12+1),$G$13,(F25+I26))</f>
        <v>0</v>
      </c>
      <c r="F26" s="3">
        <f t="shared" si="5"/>
        <v>0</v>
      </c>
      <c r="G26" s="26">
        <f t="shared" si="0"/>
        <v>0</v>
      </c>
      <c r="H26" s="27">
        <v>365</v>
      </c>
      <c r="I26" s="3">
        <f t="shared" si="1"/>
        <v>0</v>
      </c>
      <c r="J26" s="3">
        <f t="shared" si="6"/>
        <v>0</v>
      </c>
    </row>
    <row r="27" spans="1:10" x14ac:dyDescent="0.25">
      <c r="A27" s="25">
        <v>11</v>
      </c>
      <c r="B27" s="30" t="str">
        <f>IF(G9="","",EDATE(B26,12))</f>
        <v/>
      </c>
      <c r="C27" s="5">
        <f>E27-D27</f>
        <v>0</v>
      </c>
      <c r="D27" s="5">
        <f t="shared" ref="D27" si="7">F26*$G$11+J26</f>
        <v>0</v>
      </c>
      <c r="E27" s="7">
        <f>IF(A27&lt;($G$12+1),$G$13,(F26+I27))</f>
        <v>0</v>
      </c>
      <c r="F27" s="3">
        <f t="shared" ref="F27" si="8">F26-C27</f>
        <v>0</v>
      </c>
      <c r="G27" s="26">
        <f t="shared" si="0"/>
        <v>0</v>
      </c>
      <c r="H27" s="27">
        <v>366</v>
      </c>
      <c r="I27" s="3">
        <f t="shared" ref="I27" si="9">F26*$G$11</f>
        <v>0</v>
      </c>
      <c r="J27" s="3">
        <f t="shared" ref="J27" si="10">(I27+J26-D27)</f>
        <v>0</v>
      </c>
    </row>
    <row r="29" spans="1:10" x14ac:dyDescent="0.25">
      <c r="B29" s="37" t="s">
        <v>7</v>
      </c>
      <c r="C29" s="71"/>
      <c r="D29" s="71"/>
      <c r="E29" s="71"/>
      <c r="F29" s="71"/>
      <c r="G29" s="71"/>
      <c r="H29" s="71"/>
      <c r="I29" s="71"/>
      <c r="J29" s="72"/>
    </row>
    <row r="30" spans="1:10" x14ac:dyDescent="0.25">
      <c r="B30" s="38"/>
      <c r="C30" s="73"/>
      <c r="D30" s="73"/>
      <c r="E30" s="73"/>
      <c r="F30" s="73"/>
      <c r="G30" s="73"/>
      <c r="H30" s="73"/>
      <c r="I30" s="73"/>
      <c r="J30" s="74"/>
    </row>
    <row r="31" spans="1:10" x14ac:dyDescent="0.25">
      <c r="B31" s="39"/>
      <c r="C31" s="75"/>
      <c r="D31" s="75"/>
      <c r="E31" s="75"/>
      <c r="F31" s="75"/>
      <c r="G31" s="75"/>
      <c r="H31" s="75"/>
      <c r="I31" s="75"/>
      <c r="J31" s="76"/>
    </row>
    <row r="32" spans="1:10" x14ac:dyDescent="0.25">
      <c r="B32" s="38" t="s">
        <v>35</v>
      </c>
      <c r="C32" s="55"/>
      <c r="D32" s="55"/>
      <c r="E32" s="55"/>
      <c r="F32" s="55"/>
      <c r="G32" s="58" t="s">
        <v>36</v>
      </c>
      <c r="H32" s="57"/>
      <c r="I32" s="55"/>
      <c r="J32" s="56"/>
    </row>
    <row r="33" spans="2:12" x14ac:dyDescent="0.25">
      <c r="B33" s="38"/>
      <c r="C33" s="55"/>
      <c r="D33" s="55"/>
      <c r="E33" s="55"/>
      <c r="F33" s="55"/>
      <c r="G33" s="59"/>
      <c r="H33" s="57"/>
      <c r="I33" s="55"/>
      <c r="J33" s="56"/>
    </row>
    <row r="34" spans="2:12" ht="14.4" customHeight="1" x14ac:dyDescent="0.25">
      <c r="B34" s="40" t="s">
        <v>28</v>
      </c>
      <c r="C34" s="48"/>
      <c r="D34" s="48"/>
      <c r="E34" s="48"/>
      <c r="F34" s="49"/>
      <c r="G34" s="43" t="s">
        <v>8</v>
      </c>
      <c r="H34" s="10"/>
      <c r="I34" s="77"/>
      <c r="J34" s="78"/>
    </row>
    <row r="35" spans="2:12" x14ac:dyDescent="0.25">
      <c r="B35" s="41"/>
      <c r="C35" s="50"/>
      <c r="D35" s="50"/>
      <c r="E35" s="50"/>
      <c r="F35" s="51"/>
      <c r="G35" s="44"/>
      <c r="H35" s="10"/>
      <c r="I35" s="79"/>
      <c r="J35" s="80"/>
    </row>
    <row r="36" spans="2:12" x14ac:dyDescent="0.25">
      <c r="B36" s="42"/>
      <c r="C36" s="52"/>
      <c r="D36" s="52"/>
      <c r="E36" s="52"/>
      <c r="F36" s="53"/>
      <c r="G36" s="45"/>
      <c r="H36" s="10"/>
      <c r="I36" s="81"/>
      <c r="J36" s="82"/>
    </row>
    <row r="38" spans="2:12" x14ac:dyDescent="0.25">
      <c r="B38" s="60" t="s">
        <v>40</v>
      </c>
      <c r="C38" s="60"/>
      <c r="D38" s="60"/>
      <c r="E38" s="60"/>
      <c r="F38" s="60"/>
      <c r="G38" s="60"/>
      <c r="H38" s="60"/>
      <c r="I38" s="60"/>
      <c r="J38" s="60"/>
    </row>
    <row r="39" spans="2:12" x14ac:dyDescent="0.25">
      <c r="B39" s="60" t="s">
        <v>21</v>
      </c>
      <c r="C39" s="60"/>
      <c r="D39" s="60"/>
      <c r="E39" s="60"/>
      <c r="F39" s="60"/>
      <c r="G39" s="60"/>
      <c r="H39" s="60"/>
      <c r="I39" s="60"/>
      <c r="J39" s="60"/>
      <c r="K39" s="32"/>
      <c r="L39" s="32"/>
    </row>
    <row r="40" spans="2:12" x14ac:dyDescent="0.25">
      <c r="B40" s="60" t="s">
        <v>22</v>
      </c>
      <c r="C40" s="60"/>
      <c r="D40" s="60"/>
      <c r="E40" s="60"/>
      <c r="F40" s="60"/>
      <c r="G40" s="60"/>
      <c r="H40" s="60"/>
      <c r="I40" s="60"/>
      <c r="J40" s="60"/>
      <c r="K40" s="32"/>
      <c r="L40" s="32"/>
    </row>
  </sheetData>
  <sheetProtection algorithmName="SHA-512" hashValue="koD5bMQDJ24YQSFRYwsSV3szLICG980fsX9c/gPXBeNoHlWNfZb1kKnXXW6GCHzpiizLGP+x/RESu1PegwYS+A==" saltValue="K0pCK7g5ndlPMKV+DFMAAQ==" spinCount="100000" sheet="1" objects="1" scenarios="1" selectLockedCells="1"/>
  <mergeCells count="15">
    <mergeCell ref="B40:J40"/>
    <mergeCell ref="A1:J1"/>
    <mergeCell ref="D3:G3"/>
    <mergeCell ref="D6:F6"/>
    <mergeCell ref="D9:F9"/>
    <mergeCell ref="D10:F10"/>
    <mergeCell ref="D11:F11"/>
    <mergeCell ref="D12:F12"/>
    <mergeCell ref="D13:F13"/>
    <mergeCell ref="C29:J31"/>
    <mergeCell ref="I34:J36"/>
    <mergeCell ref="B38:J38"/>
    <mergeCell ref="B39:J39"/>
    <mergeCell ref="D7:F7"/>
    <mergeCell ref="D8:F8"/>
  </mergeCells>
  <conditionalFormatting sqref="D18:D27">
    <cfRule type="cellIs" dxfId="2" priority="3" operator="greaterThan">
      <formula>$I18</formula>
    </cfRule>
  </conditionalFormatting>
  <conditionalFormatting sqref="E17:E27">
    <cfRule type="cellIs" dxfId="1" priority="7" operator="greaterThan">
      <formula>$G$13</formula>
    </cfRule>
  </conditionalFormatting>
  <conditionalFormatting sqref="G12">
    <cfRule type="cellIs" dxfId="0" priority="1" operator="greaterThan">
      <formula>10</formula>
    </cfRule>
  </conditionalFormatting>
  <pageMargins left="0.7" right="0.7" top="0.75" bottom="0.75" header="0.3" footer="0.3"/>
  <pageSetup scale="7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1D235-A27A-442B-BA3C-25530545AD84}">
  <sheetPr>
    <tabColor theme="9" tint="-0.249977111117893"/>
  </sheetPr>
  <dimension ref="A1:K23"/>
  <sheetViews>
    <sheetView zoomScaleNormal="100" workbookViewId="0">
      <selection activeCell="B10" sqref="B10:K11"/>
    </sheetView>
  </sheetViews>
  <sheetFormatPr defaultColWidth="8.6328125" defaultRowHeight="12.5" x14ac:dyDescent="0.25"/>
  <cols>
    <col min="1" max="1" width="27" style="1" customWidth="1"/>
    <col min="2" max="2" width="21.6328125" style="1" bestFit="1" customWidth="1"/>
    <col min="3" max="4" width="8.6328125" style="1"/>
    <col min="5" max="5" width="39.6328125" style="1" customWidth="1"/>
    <col min="6" max="7" width="8.6328125" style="1"/>
    <col min="8" max="8" width="3.54296875" style="1" customWidth="1"/>
    <col min="9" max="9" width="2.08984375" style="1" customWidth="1"/>
    <col min="10" max="10" width="8.6328125" style="1" hidden="1" customWidth="1"/>
    <col min="11" max="16384" width="8.6328125" style="1"/>
  </cols>
  <sheetData>
    <row r="1" spans="1:11" ht="13" x14ac:dyDescent="0.25">
      <c r="A1" s="35" t="s">
        <v>19</v>
      </c>
      <c r="B1" s="92" t="s">
        <v>24</v>
      </c>
      <c r="C1" s="92"/>
      <c r="D1" s="92"/>
      <c r="E1" s="92"/>
      <c r="F1" s="92"/>
      <c r="G1" s="92"/>
      <c r="H1" s="92"/>
      <c r="I1" s="92"/>
      <c r="J1" s="92"/>
      <c r="K1" s="92"/>
    </row>
    <row r="2" spans="1:11" ht="13" x14ac:dyDescent="0.25">
      <c r="A2" s="35"/>
      <c r="B2" s="36"/>
      <c r="C2" s="36"/>
      <c r="D2" s="36"/>
      <c r="E2" s="36"/>
      <c r="F2" s="36"/>
      <c r="G2" s="36"/>
      <c r="H2" s="36"/>
      <c r="I2" s="36"/>
      <c r="J2" s="36"/>
      <c r="K2" s="36"/>
    </row>
    <row r="3" spans="1:11" ht="13" x14ac:dyDescent="0.25">
      <c r="A3" s="35" t="s">
        <v>25</v>
      </c>
      <c r="B3" s="97" t="s">
        <v>42</v>
      </c>
      <c r="C3" s="97"/>
      <c r="D3" s="97"/>
      <c r="E3" s="97"/>
      <c r="F3" s="36"/>
      <c r="G3" s="36"/>
      <c r="H3" s="36"/>
      <c r="I3" s="36"/>
      <c r="J3" s="36"/>
      <c r="K3" s="36"/>
    </row>
    <row r="4" spans="1:11" ht="13" x14ac:dyDescent="0.25">
      <c r="A4" s="35"/>
      <c r="B4" s="46"/>
      <c r="C4" s="46"/>
      <c r="D4" s="46"/>
      <c r="E4" s="46"/>
      <c r="F4" s="36"/>
      <c r="G4" s="36"/>
      <c r="H4" s="36"/>
      <c r="I4" s="36"/>
      <c r="J4" s="36"/>
      <c r="K4" s="36"/>
    </row>
    <row r="5" spans="1:11" ht="13" x14ac:dyDescent="0.25">
      <c r="A5" s="12" t="s">
        <v>10</v>
      </c>
      <c r="B5" s="97" t="s">
        <v>29</v>
      </c>
      <c r="C5" s="97"/>
      <c r="D5" s="97"/>
      <c r="E5" s="97"/>
      <c r="F5" s="33"/>
      <c r="G5" s="33"/>
      <c r="H5" s="33"/>
      <c r="I5" s="33"/>
      <c r="J5" s="33"/>
      <c r="K5" s="33"/>
    </row>
    <row r="6" spans="1:11" ht="13" x14ac:dyDescent="0.25">
      <c r="A6" s="12"/>
      <c r="B6" s="47"/>
      <c r="C6" s="47"/>
      <c r="D6" s="47"/>
      <c r="E6" s="47"/>
      <c r="F6" s="33"/>
      <c r="G6" s="33"/>
      <c r="H6" s="33"/>
      <c r="I6" s="33"/>
      <c r="J6" s="33"/>
      <c r="K6" s="33"/>
    </row>
    <row r="7" spans="1:11" ht="13" x14ac:dyDescent="0.25">
      <c r="A7" s="12"/>
      <c r="B7" s="47"/>
      <c r="C7" s="47"/>
      <c r="D7" s="47"/>
      <c r="E7" s="47"/>
      <c r="F7" s="33"/>
      <c r="G7" s="33"/>
      <c r="H7" s="33"/>
      <c r="I7" s="33"/>
      <c r="J7" s="33"/>
      <c r="K7" s="33"/>
    </row>
    <row r="8" spans="1:11" ht="13" x14ac:dyDescent="0.25">
      <c r="A8" s="13" t="s">
        <v>11</v>
      </c>
      <c r="B8" s="98">
        <v>44089</v>
      </c>
      <c r="C8" s="98"/>
      <c r="D8" s="98"/>
      <c r="E8" s="98"/>
      <c r="F8" s="33"/>
      <c r="G8" s="33"/>
      <c r="H8" s="33"/>
      <c r="I8" s="33"/>
      <c r="J8" s="33"/>
      <c r="K8" s="33"/>
    </row>
    <row r="9" spans="1:11" ht="13" x14ac:dyDescent="0.25">
      <c r="A9" s="11"/>
      <c r="B9" s="34"/>
      <c r="C9" s="33"/>
      <c r="D9" s="33"/>
      <c r="E9" s="33"/>
      <c r="F9" s="33"/>
      <c r="G9" s="33"/>
      <c r="H9" s="33"/>
      <c r="I9" s="33"/>
      <c r="J9" s="33"/>
      <c r="K9" s="33"/>
    </row>
    <row r="10" spans="1:11" ht="13" x14ac:dyDescent="0.25">
      <c r="A10" s="11" t="s">
        <v>12</v>
      </c>
      <c r="B10" s="90" t="s">
        <v>43</v>
      </c>
      <c r="C10" s="90"/>
      <c r="D10" s="90"/>
      <c r="E10" s="90"/>
      <c r="F10" s="90"/>
      <c r="G10" s="90"/>
      <c r="H10" s="90"/>
      <c r="I10" s="90"/>
      <c r="J10" s="90"/>
      <c r="K10" s="90"/>
    </row>
    <row r="11" spans="1:11" ht="13" x14ac:dyDescent="0.25">
      <c r="A11" s="11"/>
      <c r="B11" s="90"/>
      <c r="C11" s="90"/>
      <c r="D11" s="90"/>
      <c r="E11" s="90"/>
      <c r="F11" s="90"/>
      <c r="G11" s="90"/>
      <c r="H11" s="90"/>
      <c r="I11" s="90"/>
      <c r="J11" s="90"/>
      <c r="K11" s="90"/>
    </row>
    <row r="12" spans="1:11" ht="13" x14ac:dyDescent="0.25">
      <c r="A12" s="11"/>
      <c r="B12" s="33"/>
      <c r="C12" s="33"/>
      <c r="D12" s="33"/>
      <c r="E12" s="33"/>
      <c r="F12" s="33"/>
      <c r="G12" s="33"/>
      <c r="H12" s="33"/>
      <c r="I12" s="33"/>
      <c r="J12" s="33"/>
      <c r="K12" s="33"/>
    </row>
    <row r="13" spans="1:11" ht="47.4" customHeight="1" x14ac:dyDescent="0.25">
      <c r="A13" s="11" t="s">
        <v>13</v>
      </c>
      <c r="B13" s="91" t="s">
        <v>37</v>
      </c>
      <c r="C13" s="91"/>
      <c r="D13" s="91"/>
      <c r="E13" s="91"/>
      <c r="F13" s="91"/>
      <c r="G13" s="91"/>
      <c r="H13" s="91"/>
      <c r="I13" s="91"/>
      <c r="J13" s="91"/>
      <c r="K13" s="91"/>
    </row>
    <row r="14" spans="1:11" ht="32.4" customHeight="1" x14ac:dyDescent="0.25">
      <c r="A14" s="11"/>
      <c r="B14" s="99" t="s">
        <v>41</v>
      </c>
      <c r="C14" s="99"/>
      <c r="D14" s="99"/>
      <c r="E14" s="99"/>
      <c r="F14" s="99"/>
      <c r="G14" s="99"/>
      <c r="H14" s="99"/>
      <c r="I14" s="99"/>
      <c r="J14" s="99"/>
      <c r="K14" s="99"/>
    </row>
    <row r="15" spans="1:11" ht="26.15" customHeight="1" x14ac:dyDescent="0.25">
      <c r="A15" s="36"/>
      <c r="B15" s="93" t="s">
        <v>38</v>
      </c>
      <c r="C15" s="93"/>
      <c r="D15" s="93"/>
      <c r="E15" s="93"/>
      <c r="F15" s="93"/>
      <c r="G15" s="93"/>
      <c r="H15" s="93"/>
      <c r="I15" s="93"/>
      <c r="J15" s="93"/>
      <c r="K15" s="93"/>
    </row>
    <row r="16" spans="1:11" ht="13" x14ac:dyDescent="0.25">
      <c r="A16" s="11"/>
      <c r="B16" s="94" t="s">
        <v>14</v>
      </c>
      <c r="C16" s="94"/>
      <c r="D16" s="94"/>
      <c r="E16" s="94"/>
      <c r="F16" s="94"/>
      <c r="G16" s="94"/>
      <c r="H16" s="94"/>
      <c r="I16" s="94"/>
      <c r="J16" s="94"/>
      <c r="K16" s="94"/>
    </row>
    <row r="17" spans="1:11" ht="13" x14ac:dyDescent="0.25">
      <c r="A17" s="33"/>
      <c r="B17" s="95" t="s">
        <v>15</v>
      </c>
      <c r="C17" s="95"/>
      <c r="D17" s="95"/>
      <c r="E17" s="95"/>
      <c r="F17" s="95"/>
      <c r="G17" s="95"/>
      <c r="H17" s="95"/>
      <c r="I17" s="95"/>
      <c r="J17" s="95"/>
      <c r="K17" s="95"/>
    </row>
    <row r="18" spans="1:11" ht="13" x14ac:dyDescent="0.25">
      <c r="A18" s="33"/>
      <c r="B18" s="96" t="s">
        <v>16</v>
      </c>
      <c r="C18" s="96"/>
      <c r="D18" s="96"/>
      <c r="E18" s="96"/>
      <c r="F18" s="96"/>
      <c r="G18" s="96"/>
      <c r="H18" s="96"/>
      <c r="I18" s="96"/>
      <c r="J18" s="96"/>
      <c r="K18" s="96"/>
    </row>
    <row r="19" spans="1:11" ht="13" x14ac:dyDescent="0.25">
      <c r="A19" s="33"/>
      <c r="B19" s="96"/>
      <c r="C19" s="96"/>
      <c r="D19" s="96"/>
      <c r="E19" s="96"/>
      <c r="F19" s="96"/>
      <c r="G19" s="96"/>
      <c r="H19" s="96"/>
      <c r="I19" s="96"/>
      <c r="J19" s="96"/>
      <c r="K19" s="96"/>
    </row>
    <row r="21" spans="1:11" ht="27" customHeight="1" x14ac:dyDescent="0.25">
      <c r="A21" s="89" t="s">
        <v>39</v>
      </c>
      <c r="B21" s="89"/>
      <c r="C21" s="89"/>
      <c r="D21" s="89"/>
      <c r="E21" s="89"/>
      <c r="F21" s="89"/>
      <c r="G21" s="89"/>
      <c r="H21" s="89"/>
      <c r="I21" s="89"/>
      <c r="J21" s="89"/>
      <c r="K21" s="89"/>
    </row>
    <row r="22" spans="1:11" x14ac:dyDescent="0.25">
      <c r="A22" s="89" t="s">
        <v>21</v>
      </c>
      <c r="B22" s="89"/>
      <c r="C22" s="89"/>
      <c r="D22" s="89"/>
      <c r="E22" s="89"/>
      <c r="F22" s="89"/>
      <c r="G22" s="89"/>
      <c r="H22" s="89"/>
      <c r="I22" s="89"/>
      <c r="J22" s="89"/>
      <c r="K22" s="89"/>
    </row>
    <row r="23" spans="1:11" ht="13.25" customHeight="1" x14ac:dyDescent="0.25">
      <c r="A23" s="89" t="s">
        <v>22</v>
      </c>
      <c r="B23" s="89"/>
      <c r="C23" s="89"/>
      <c r="D23" s="89"/>
      <c r="E23" s="89"/>
      <c r="F23" s="89"/>
      <c r="G23" s="89"/>
      <c r="H23" s="89"/>
      <c r="I23" s="89"/>
      <c r="J23" s="89"/>
      <c r="K23" s="89"/>
    </row>
  </sheetData>
  <mergeCells count="15">
    <mergeCell ref="A23:K23"/>
    <mergeCell ref="B10:K11"/>
    <mergeCell ref="B13:K13"/>
    <mergeCell ref="B1:K1"/>
    <mergeCell ref="B15:K15"/>
    <mergeCell ref="B16:K16"/>
    <mergeCell ref="B17:K17"/>
    <mergeCell ref="B18:K18"/>
    <mergeCell ref="B19:K19"/>
    <mergeCell ref="A21:K21"/>
    <mergeCell ref="B3:E3"/>
    <mergeCell ref="B5:E5"/>
    <mergeCell ref="B8:E8"/>
    <mergeCell ref="A22:K22"/>
    <mergeCell ref="B14:K14"/>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FSFL Payment Deferral Estimates</vt:lpstr>
      <vt:lpstr>Tool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Roy Jessup</dc:creator>
  <cp:lastModifiedBy>Pryor, George - FSA, Washington, DC</cp:lastModifiedBy>
  <dcterms:created xsi:type="dcterms:W3CDTF">2020-08-25T13:04:38Z</dcterms:created>
  <dcterms:modified xsi:type="dcterms:W3CDTF">2020-09-15T19:20:19Z</dcterms:modified>
</cp:coreProperties>
</file>